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codeName="ThisWorkbook" defaultThemeVersion="124226"/>
  <mc:AlternateContent xmlns:mc="http://schemas.openxmlformats.org/markup-compatibility/2006">
    <mc:Choice Requires="x15">
      <x15ac:absPath xmlns:x15ac="http://schemas.microsoft.com/office/spreadsheetml/2010/11/ac" url="/Users/brittanyrapheal/Desktop/"/>
    </mc:Choice>
  </mc:AlternateContent>
  <xr:revisionPtr revIDLastSave="0" documentId="13_ncr:1_{A1E19AC4-98AA-9C4B-9C9C-9D096C6848EF}" xr6:coauthVersionLast="47" xr6:coauthVersionMax="47" xr10:uidLastSave="{00000000-0000-0000-0000-000000000000}"/>
  <bookViews>
    <workbookView xWindow="2500" yWindow="500" windowWidth="28800" windowHeight="16700" xr2:uid="{00000000-000D-0000-FFFF-FFFF00000000}"/>
  </bookViews>
  <sheets>
    <sheet name="Help" sheetId="2" r:id="rId1"/>
    <sheet name="DSP Employee Census" sheetId="1" r:id="rId2"/>
    <sheet name="Reference Page" sheetId="3" state="veryHidden" r:id="rId3"/>
    <sheet name="Maui Template" sheetId="4" state="hidden" r:id="rId4"/>
    <sheet name="Lookups" sheetId="5" state="veryHidden" r:id="rId5"/>
  </sheets>
  <definedNames>
    <definedName name="_xlnm._FilterDatabase" localSheetId="1" hidden="1">'DSP Employee Census'!$A$6:$N$59</definedName>
    <definedName name="Class">'Reference Page'!$T$2:$T$6</definedName>
    <definedName name="employees">'Reference Page'!$J$2:INDEX('Reference Page'!$J$2:$J$206,COUNTIF('Reference Page'!$J$2:$J$206,"?*"))</definedName>
    <definedName name="faq">'Reference Page'!$AI$2:$AI$6</definedName>
    <definedName name="Gender">'Reference Page'!$R$2:$R$3</definedName>
    <definedName name="headers">Lookups!$G$2:INDEX(Lookups!$G$2:$G$28,COUNTIF(Lookups!$G$2:$G$28,"?*"))</definedName>
    <definedName name="here">'DSP Employee Census'!#REF!</definedName>
    <definedName name="payroll">'Reference Page'!$AC$2:$AC$12</definedName>
    <definedName name="Relationship">'Reference Page'!$U$2:$U$4</definedName>
    <definedName name="Status">'Reference Page'!$Q$2:$Q$3</definedName>
    <definedName name="Tier">'Reference Page'!$S$2:$S$6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 i="5" l="1" a="1"/>
  <c r="F2" i="5" s="1"/>
  <c r="B501" i="4"/>
  <c r="A501" i="4"/>
  <c r="B500" i="4"/>
  <c r="A500" i="4"/>
  <c r="B499" i="4"/>
  <c r="A499" i="4"/>
  <c r="B498" i="4"/>
  <c r="A498" i="4"/>
  <c r="N497" i="4"/>
  <c r="M497" i="4"/>
  <c r="L497" i="4"/>
  <c r="K497" i="4"/>
  <c r="J497" i="4"/>
  <c r="I497" i="4"/>
  <c r="H497" i="4"/>
  <c r="G497" i="4"/>
  <c r="F497" i="4"/>
  <c r="E497" i="4"/>
  <c r="O497" i="4" s="1"/>
  <c r="D497" i="4"/>
  <c r="C497" i="4"/>
  <c r="B497" i="4"/>
  <c r="A497" i="4"/>
  <c r="N496" i="4"/>
  <c r="M496" i="4"/>
  <c r="L496" i="4"/>
  <c r="K496" i="4"/>
  <c r="J496" i="4"/>
  <c r="I496" i="4"/>
  <c r="H496" i="4"/>
  <c r="G496" i="4"/>
  <c r="F496" i="4"/>
  <c r="E496" i="4"/>
  <c r="O496" i="4" s="1"/>
  <c r="D496" i="4"/>
  <c r="C496" i="4"/>
  <c r="B496" i="4"/>
  <c r="A496" i="4"/>
  <c r="N495" i="4"/>
  <c r="M495" i="4"/>
  <c r="L495" i="4"/>
  <c r="K495" i="4"/>
  <c r="J495" i="4"/>
  <c r="I495" i="4"/>
  <c r="H495" i="4"/>
  <c r="G495" i="4"/>
  <c r="F495" i="4"/>
  <c r="E495" i="4"/>
  <c r="O495" i="4" s="1"/>
  <c r="D495" i="4"/>
  <c r="C495" i="4"/>
  <c r="B495" i="4"/>
  <c r="A495" i="4"/>
  <c r="N494" i="4"/>
  <c r="M494" i="4"/>
  <c r="L494" i="4"/>
  <c r="K494" i="4"/>
  <c r="J494" i="4"/>
  <c r="I494" i="4"/>
  <c r="H494" i="4"/>
  <c r="G494" i="4"/>
  <c r="F494" i="4"/>
  <c r="E494" i="4"/>
  <c r="O494" i="4" s="1"/>
  <c r="D494" i="4"/>
  <c r="C494" i="4"/>
  <c r="B494" i="4"/>
  <c r="A494" i="4"/>
  <c r="N493" i="4"/>
  <c r="M493" i="4"/>
  <c r="L493" i="4"/>
  <c r="K493" i="4"/>
  <c r="J493" i="4"/>
  <c r="I493" i="4"/>
  <c r="H493" i="4"/>
  <c r="G493" i="4"/>
  <c r="F493" i="4"/>
  <c r="E493" i="4"/>
  <c r="O493" i="4" s="1"/>
  <c r="D493" i="4"/>
  <c r="C493" i="4"/>
  <c r="B493" i="4"/>
  <c r="A493" i="4"/>
  <c r="N492" i="4"/>
  <c r="M492" i="4"/>
  <c r="L492" i="4"/>
  <c r="K492" i="4"/>
  <c r="J492" i="4"/>
  <c r="I492" i="4"/>
  <c r="H492" i="4"/>
  <c r="G492" i="4"/>
  <c r="F492" i="4"/>
  <c r="E492" i="4"/>
  <c r="O492" i="4" s="1"/>
  <c r="D492" i="4"/>
  <c r="C492" i="4"/>
  <c r="B492" i="4"/>
  <c r="A492" i="4"/>
  <c r="N491" i="4"/>
  <c r="M491" i="4"/>
  <c r="L491" i="4"/>
  <c r="K491" i="4"/>
  <c r="J491" i="4"/>
  <c r="I491" i="4"/>
  <c r="H491" i="4"/>
  <c r="G491" i="4"/>
  <c r="F491" i="4"/>
  <c r="E491" i="4"/>
  <c r="O491" i="4" s="1"/>
  <c r="D491" i="4"/>
  <c r="C491" i="4"/>
  <c r="B491" i="4"/>
  <c r="A491" i="4"/>
  <c r="N490" i="4"/>
  <c r="M490" i="4"/>
  <c r="L490" i="4"/>
  <c r="K490" i="4"/>
  <c r="J490" i="4"/>
  <c r="I490" i="4"/>
  <c r="H490" i="4"/>
  <c r="G490" i="4"/>
  <c r="F490" i="4"/>
  <c r="E490" i="4"/>
  <c r="O490" i="4" s="1"/>
  <c r="D490" i="4"/>
  <c r="C490" i="4"/>
  <c r="B490" i="4"/>
  <c r="A490" i="4"/>
  <c r="N489" i="4"/>
  <c r="M489" i="4"/>
  <c r="L489" i="4"/>
  <c r="K489" i="4"/>
  <c r="J489" i="4"/>
  <c r="I489" i="4"/>
  <c r="H489" i="4"/>
  <c r="G489" i="4"/>
  <c r="F489" i="4"/>
  <c r="E489" i="4"/>
  <c r="O489" i="4" s="1"/>
  <c r="D489" i="4"/>
  <c r="C489" i="4"/>
  <c r="B489" i="4"/>
  <c r="A489" i="4"/>
  <c r="N488" i="4"/>
  <c r="M488" i="4"/>
  <c r="L488" i="4"/>
  <c r="K488" i="4"/>
  <c r="J488" i="4"/>
  <c r="I488" i="4"/>
  <c r="H488" i="4"/>
  <c r="G488" i="4"/>
  <c r="F488" i="4"/>
  <c r="E488" i="4"/>
  <c r="O488" i="4" s="1"/>
  <c r="D488" i="4"/>
  <c r="C488" i="4"/>
  <c r="B488" i="4"/>
  <c r="A488" i="4"/>
  <c r="N487" i="4"/>
  <c r="M487" i="4"/>
  <c r="L487" i="4"/>
  <c r="K487" i="4"/>
  <c r="J487" i="4"/>
  <c r="I487" i="4"/>
  <c r="H487" i="4"/>
  <c r="G487" i="4"/>
  <c r="F487" i="4"/>
  <c r="E487" i="4"/>
  <c r="O487" i="4" s="1"/>
  <c r="D487" i="4"/>
  <c r="C487" i="4"/>
  <c r="B487" i="4"/>
  <c r="A487" i="4"/>
  <c r="N486" i="4"/>
  <c r="M486" i="4"/>
  <c r="L486" i="4"/>
  <c r="K486" i="4"/>
  <c r="J486" i="4"/>
  <c r="I486" i="4"/>
  <c r="H486" i="4"/>
  <c r="G486" i="4"/>
  <c r="F486" i="4"/>
  <c r="E486" i="4"/>
  <c r="O486" i="4" s="1"/>
  <c r="D486" i="4"/>
  <c r="C486" i="4"/>
  <c r="B486" i="4"/>
  <c r="A486" i="4"/>
  <c r="N485" i="4"/>
  <c r="M485" i="4"/>
  <c r="L485" i="4"/>
  <c r="K485" i="4"/>
  <c r="J485" i="4"/>
  <c r="I485" i="4"/>
  <c r="H485" i="4"/>
  <c r="G485" i="4"/>
  <c r="F485" i="4"/>
  <c r="E485" i="4"/>
  <c r="O485" i="4" s="1"/>
  <c r="D485" i="4"/>
  <c r="C485" i="4"/>
  <c r="B485" i="4"/>
  <c r="A485" i="4"/>
  <c r="N484" i="4"/>
  <c r="M484" i="4"/>
  <c r="L484" i="4"/>
  <c r="K484" i="4"/>
  <c r="J484" i="4"/>
  <c r="I484" i="4"/>
  <c r="H484" i="4"/>
  <c r="G484" i="4"/>
  <c r="F484" i="4"/>
  <c r="E484" i="4"/>
  <c r="O484" i="4" s="1"/>
  <c r="D484" i="4"/>
  <c r="C484" i="4"/>
  <c r="B484" i="4"/>
  <c r="A484" i="4"/>
  <c r="N483" i="4"/>
  <c r="M483" i="4"/>
  <c r="L483" i="4"/>
  <c r="K483" i="4"/>
  <c r="J483" i="4"/>
  <c r="I483" i="4"/>
  <c r="H483" i="4"/>
  <c r="G483" i="4"/>
  <c r="F483" i="4"/>
  <c r="E483" i="4"/>
  <c r="O483" i="4" s="1"/>
  <c r="D483" i="4"/>
  <c r="C483" i="4"/>
  <c r="B483" i="4"/>
  <c r="A483" i="4"/>
  <c r="N482" i="4"/>
  <c r="M482" i="4"/>
  <c r="L482" i="4"/>
  <c r="K482" i="4"/>
  <c r="J482" i="4"/>
  <c r="I482" i="4"/>
  <c r="H482" i="4"/>
  <c r="G482" i="4"/>
  <c r="F482" i="4"/>
  <c r="E482" i="4"/>
  <c r="O482" i="4" s="1"/>
  <c r="D482" i="4"/>
  <c r="C482" i="4"/>
  <c r="B482" i="4"/>
  <c r="A482" i="4"/>
  <c r="N481" i="4"/>
  <c r="M481" i="4"/>
  <c r="L481" i="4"/>
  <c r="K481" i="4"/>
  <c r="J481" i="4"/>
  <c r="I481" i="4"/>
  <c r="H481" i="4"/>
  <c r="G481" i="4"/>
  <c r="F481" i="4"/>
  <c r="E481" i="4"/>
  <c r="O481" i="4" s="1"/>
  <c r="D481" i="4"/>
  <c r="C481" i="4"/>
  <c r="B481" i="4"/>
  <c r="A481" i="4"/>
  <c r="N480" i="4"/>
  <c r="M480" i="4"/>
  <c r="L480" i="4"/>
  <c r="K480" i="4"/>
  <c r="J480" i="4"/>
  <c r="I480" i="4"/>
  <c r="H480" i="4"/>
  <c r="G480" i="4"/>
  <c r="F480" i="4"/>
  <c r="E480" i="4"/>
  <c r="O480" i="4" s="1"/>
  <c r="D480" i="4"/>
  <c r="C480" i="4"/>
  <c r="B480" i="4"/>
  <c r="A480" i="4"/>
  <c r="N479" i="4"/>
  <c r="M479" i="4"/>
  <c r="L479" i="4"/>
  <c r="K479" i="4"/>
  <c r="J479" i="4"/>
  <c r="I479" i="4"/>
  <c r="H479" i="4"/>
  <c r="G479" i="4"/>
  <c r="F479" i="4"/>
  <c r="E479" i="4"/>
  <c r="O479" i="4" s="1"/>
  <c r="D479" i="4"/>
  <c r="C479" i="4"/>
  <c r="B479" i="4"/>
  <c r="A479" i="4"/>
  <c r="N478" i="4"/>
  <c r="M478" i="4"/>
  <c r="L478" i="4"/>
  <c r="K478" i="4"/>
  <c r="J478" i="4"/>
  <c r="I478" i="4"/>
  <c r="H478" i="4"/>
  <c r="G478" i="4"/>
  <c r="F478" i="4"/>
  <c r="E478" i="4"/>
  <c r="O478" i="4" s="1"/>
  <c r="D478" i="4"/>
  <c r="C478" i="4"/>
  <c r="B478" i="4"/>
  <c r="A478" i="4"/>
  <c r="N477" i="4"/>
  <c r="M477" i="4"/>
  <c r="L477" i="4"/>
  <c r="K477" i="4"/>
  <c r="J477" i="4"/>
  <c r="I477" i="4"/>
  <c r="H477" i="4"/>
  <c r="G477" i="4"/>
  <c r="F477" i="4"/>
  <c r="E477" i="4"/>
  <c r="O477" i="4" s="1"/>
  <c r="D477" i="4"/>
  <c r="C477" i="4"/>
  <c r="B477" i="4"/>
  <c r="A477" i="4"/>
  <c r="N476" i="4"/>
  <c r="M476" i="4"/>
  <c r="L476" i="4"/>
  <c r="K476" i="4"/>
  <c r="J476" i="4"/>
  <c r="I476" i="4"/>
  <c r="H476" i="4"/>
  <c r="G476" i="4"/>
  <c r="F476" i="4"/>
  <c r="E476" i="4"/>
  <c r="O476" i="4" s="1"/>
  <c r="D476" i="4"/>
  <c r="C476" i="4"/>
  <c r="B476" i="4"/>
  <c r="A476" i="4"/>
  <c r="N475" i="4"/>
  <c r="M475" i="4"/>
  <c r="L475" i="4"/>
  <c r="K475" i="4"/>
  <c r="J475" i="4"/>
  <c r="I475" i="4"/>
  <c r="H475" i="4"/>
  <c r="G475" i="4"/>
  <c r="F475" i="4"/>
  <c r="E475" i="4"/>
  <c r="O475" i="4" s="1"/>
  <c r="D475" i="4"/>
  <c r="C475" i="4"/>
  <c r="B475" i="4"/>
  <c r="A475" i="4"/>
  <c r="N474" i="4"/>
  <c r="M474" i="4"/>
  <c r="L474" i="4"/>
  <c r="K474" i="4"/>
  <c r="J474" i="4"/>
  <c r="I474" i="4"/>
  <c r="H474" i="4"/>
  <c r="G474" i="4"/>
  <c r="F474" i="4"/>
  <c r="E474" i="4"/>
  <c r="O474" i="4" s="1"/>
  <c r="D474" i="4"/>
  <c r="C474" i="4"/>
  <c r="B474" i="4"/>
  <c r="A474" i="4"/>
  <c r="N473" i="4"/>
  <c r="M473" i="4"/>
  <c r="L473" i="4"/>
  <c r="K473" i="4"/>
  <c r="J473" i="4"/>
  <c r="I473" i="4"/>
  <c r="H473" i="4"/>
  <c r="G473" i="4"/>
  <c r="F473" i="4"/>
  <c r="E473" i="4"/>
  <c r="O473" i="4" s="1"/>
  <c r="D473" i="4"/>
  <c r="C473" i="4"/>
  <c r="B473" i="4"/>
  <c r="A473" i="4"/>
  <c r="N472" i="4"/>
  <c r="M472" i="4"/>
  <c r="L472" i="4"/>
  <c r="K472" i="4"/>
  <c r="J472" i="4"/>
  <c r="I472" i="4"/>
  <c r="H472" i="4"/>
  <c r="G472" i="4"/>
  <c r="F472" i="4"/>
  <c r="E472" i="4"/>
  <c r="O472" i="4" s="1"/>
  <c r="D472" i="4"/>
  <c r="C472" i="4"/>
  <c r="B472" i="4"/>
  <c r="A472" i="4"/>
  <c r="N471" i="4"/>
  <c r="M471" i="4"/>
  <c r="L471" i="4"/>
  <c r="K471" i="4"/>
  <c r="J471" i="4"/>
  <c r="I471" i="4"/>
  <c r="H471" i="4"/>
  <c r="G471" i="4"/>
  <c r="F471" i="4"/>
  <c r="E471" i="4"/>
  <c r="O471" i="4" s="1"/>
  <c r="D471" i="4"/>
  <c r="C471" i="4"/>
  <c r="B471" i="4"/>
  <c r="A471" i="4"/>
  <c r="N470" i="4"/>
  <c r="M470" i="4"/>
  <c r="L470" i="4"/>
  <c r="K470" i="4"/>
  <c r="J470" i="4"/>
  <c r="I470" i="4"/>
  <c r="H470" i="4"/>
  <c r="G470" i="4"/>
  <c r="F470" i="4"/>
  <c r="E470" i="4"/>
  <c r="O470" i="4" s="1"/>
  <c r="D470" i="4"/>
  <c r="C470" i="4"/>
  <c r="B470" i="4"/>
  <c r="A470" i="4"/>
  <c r="N469" i="4"/>
  <c r="M469" i="4"/>
  <c r="L469" i="4"/>
  <c r="K469" i="4"/>
  <c r="J469" i="4"/>
  <c r="I469" i="4"/>
  <c r="H469" i="4"/>
  <c r="G469" i="4"/>
  <c r="F469" i="4"/>
  <c r="E469" i="4"/>
  <c r="O469" i="4" s="1"/>
  <c r="D469" i="4"/>
  <c r="C469" i="4"/>
  <c r="B469" i="4"/>
  <c r="A469" i="4"/>
  <c r="N468" i="4"/>
  <c r="M468" i="4"/>
  <c r="L468" i="4"/>
  <c r="K468" i="4"/>
  <c r="J468" i="4"/>
  <c r="I468" i="4"/>
  <c r="H468" i="4"/>
  <c r="G468" i="4"/>
  <c r="F468" i="4"/>
  <c r="E468" i="4"/>
  <c r="O468" i="4" s="1"/>
  <c r="D468" i="4"/>
  <c r="C468" i="4"/>
  <c r="B468" i="4"/>
  <c r="A468" i="4"/>
  <c r="N467" i="4"/>
  <c r="M467" i="4"/>
  <c r="L467" i="4"/>
  <c r="K467" i="4"/>
  <c r="J467" i="4"/>
  <c r="I467" i="4"/>
  <c r="H467" i="4"/>
  <c r="G467" i="4"/>
  <c r="F467" i="4"/>
  <c r="E467" i="4"/>
  <c r="O467" i="4" s="1"/>
  <c r="D467" i="4"/>
  <c r="C467" i="4"/>
  <c r="B467" i="4"/>
  <c r="A467" i="4"/>
  <c r="N466" i="4"/>
  <c r="M466" i="4"/>
  <c r="L466" i="4"/>
  <c r="K466" i="4"/>
  <c r="J466" i="4"/>
  <c r="I466" i="4"/>
  <c r="H466" i="4"/>
  <c r="G466" i="4"/>
  <c r="F466" i="4"/>
  <c r="E466" i="4"/>
  <c r="O466" i="4" s="1"/>
  <c r="D466" i="4"/>
  <c r="C466" i="4"/>
  <c r="B466" i="4"/>
  <c r="A466" i="4"/>
  <c r="N465" i="4"/>
  <c r="M465" i="4"/>
  <c r="L465" i="4"/>
  <c r="K465" i="4"/>
  <c r="J465" i="4"/>
  <c r="I465" i="4"/>
  <c r="H465" i="4"/>
  <c r="G465" i="4"/>
  <c r="F465" i="4"/>
  <c r="E465" i="4"/>
  <c r="O465" i="4" s="1"/>
  <c r="D465" i="4"/>
  <c r="C465" i="4"/>
  <c r="B465" i="4"/>
  <c r="A465" i="4"/>
  <c r="N464" i="4"/>
  <c r="M464" i="4"/>
  <c r="L464" i="4"/>
  <c r="K464" i="4"/>
  <c r="J464" i="4"/>
  <c r="I464" i="4"/>
  <c r="H464" i="4"/>
  <c r="G464" i="4"/>
  <c r="F464" i="4"/>
  <c r="E464" i="4"/>
  <c r="O464" i="4" s="1"/>
  <c r="D464" i="4"/>
  <c r="C464" i="4"/>
  <c r="B464" i="4"/>
  <c r="A464" i="4"/>
  <c r="N463" i="4"/>
  <c r="M463" i="4"/>
  <c r="L463" i="4"/>
  <c r="K463" i="4"/>
  <c r="J463" i="4"/>
  <c r="I463" i="4"/>
  <c r="H463" i="4"/>
  <c r="G463" i="4"/>
  <c r="F463" i="4"/>
  <c r="E463" i="4"/>
  <c r="O463" i="4" s="1"/>
  <c r="D463" i="4"/>
  <c r="C463" i="4"/>
  <c r="B463" i="4"/>
  <c r="A463" i="4"/>
  <c r="N462" i="4"/>
  <c r="M462" i="4"/>
  <c r="L462" i="4"/>
  <c r="K462" i="4"/>
  <c r="J462" i="4"/>
  <c r="I462" i="4"/>
  <c r="H462" i="4"/>
  <c r="G462" i="4"/>
  <c r="F462" i="4"/>
  <c r="E462" i="4"/>
  <c r="O462" i="4" s="1"/>
  <c r="D462" i="4"/>
  <c r="C462" i="4"/>
  <c r="B462" i="4"/>
  <c r="A462" i="4"/>
  <c r="N461" i="4"/>
  <c r="M461" i="4"/>
  <c r="L461" i="4"/>
  <c r="K461" i="4"/>
  <c r="J461" i="4"/>
  <c r="I461" i="4"/>
  <c r="H461" i="4"/>
  <c r="G461" i="4"/>
  <c r="F461" i="4"/>
  <c r="E461" i="4"/>
  <c r="O461" i="4" s="1"/>
  <c r="D461" i="4"/>
  <c r="C461" i="4"/>
  <c r="B461" i="4"/>
  <c r="A461" i="4"/>
  <c r="N460" i="4"/>
  <c r="M460" i="4"/>
  <c r="L460" i="4"/>
  <c r="K460" i="4"/>
  <c r="J460" i="4"/>
  <c r="I460" i="4"/>
  <c r="H460" i="4"/>
  <c r="G460" i="4"/>
  <c r="F460" i="4"/>
  <c r="E460" i="4"/>
  <c r="O460" i="4" s="1"/>
  <c r="D460" i="4"/>
  <c r="C460" i="4"/>
  <c r="B460" i="4"/>
  <c r="A460" i="4"/>
  <c r="N459" i="4"/>
  <c r="M459" i="4"/>
  <c r="L459" i="4"/>
  <c r="K459" i="4"/>
  <c r="J459" i="4"/>
  <c r="I459" i="4"/>
  <c r="H459" i="4"/>
  <c r="G459" i="4"/>
  <c r="F459" i="4"/>
  <c r="E459" i="4"/>
  <c r="O459" i="4" s="1"/>
  <c r="D459" i="4"/>
  <c r="C459" i="4"/>
  <c r="B459" i="4"/>
  <c r="A459" i="4"/>
  <c r="N458" i="4"/>
  <c r="M458" i="4"/>
  <c r="L458" i="4"/>
  <c r="K458" i="4"/>
  <c r="J458" i="4"/>
  <c r="I458" i="4"/>
  <c r="H458" i="4"/>
  <c r="G458" i="4"/>
  <c r="F458" i="4"/>
  <c r="E458" i="4"/>
  <c r="O458" i="4" s="1"/>
  <c r="D458" i="4"/>
  <c r="C458" i="4"/>
  <c r="B458" i="4"/>
  <c r="A458" i="4"/>
  <c r="N457" i="4"/>
  <c r="M457" i="4"/>
  <c r="L457" i="4"/>
  <c r="K457" i="4"/>
  <c r="J457" i="4"/>
  <c r="I457" i="4"/>
  <c r="H457" i="4"/>
  <c r="G457" i="4"/>
  <c r="F457" i="4"/>
  <c r="E457" i="4"/>
  <c r="O457" i="4" s="1"/>
  <c r="D457" i="4"/>
  <c r="C457" i="4"/>
  <c r="B457" i="4"/>
  <c r="A457" i="4"/>
  <c r="N456" i="4"/>
  <c r="M456" i="4"/>
  <c r="L456" i="4"/>
  <c r="K456" i="4"/>
  <c r="J456" i="4"/>
  <c r="I456" i="4"/>
  <c r="H456" i="4"/>
  <c r="G456" i="4"/>
  <c r="F456" i="4"/>
  <c r="E456" i="4"/>
  <c r="O456" i="4" s="1"/>
  <c r="D456" i="4"/>
  <c r="C456" i="4"/>
  <c r="B456" i="4"/>
  <c r="A456" i="4"/>
  <c r="N455" i="4"/>
  <c r="M455" i="4"/>
  <c r="L455" i="4"/>
  <c r="K455" i="4"/>
  <c r="J455" i="4"/>
  <c r="I455" i="4"/>
  <c r="H455" i="4"/>
  <c r="G455" i="4"/>
  <c r="F455" i="4"/>
  <c r="E455" i="4"/>
  <c r="O455" i="4" s="1"/>
  <c r="D455" i="4"/>
  <c r="C455" i="4"/>
  <c r="B455" i="4"/>
  <c r="A455" i="4"/>
  <c r="N454" i="4"/>
  <c r="M454" i="4"/>
  <c r="L454" i="4"/>
  <c r="K454" i="4"/>
  <c r="J454" i="4"/>
  <c r="I454" i="4"/>
  <c r="H454" i="4"/>
  <c r="G454" i="4"/>
  <c r="F454" i="4"/>
  <c r="E454" i="4"/>
  <c r="O454" i="4" s="1"/>
  <c r="D454" i="4"/>
  <c r="C454" i="4"/>
  <c r="B454" i="4"/>
  <c r="A454" i="4"/>
  <c r="N453" i="4"/>
  <c r="M453" i="4"/>
  <c r="L453" i="4"/>
  <c r="K453" i="4"/>
  <c r="J453" i="4"/>
  <c r="I453" i="4"/>
  <c r="H453" i="4"/>
  <c r="G453" i="4"/>
  <c r="F453" i="4"/>
  <c r="E453" i="4"/>
  <c r="O453" i="4" s="1"/>
  <c r="D453" i="4"/>
  <c r="C453" i="4"/>
  <c r="B453" i="4"/>
  <c r="A453" i="4"/>
  <c r="N452" i="4"/>
  <c r="M452" i="4"/>
  <c r="L452" i="4"/>
  <c r="K452" i="4"/>
  <c r="J452" i="4"/>
  <c r="I452" i="4"/>
  <c r="H452" i="4"/>
  <c r="G452" i="4"/>
  <c r="F452" i="4"/>
  <c r="E452" i="4"/>
  <c r="O452" i="4" s="1"/>
  <c r="D452" i="4"/>
  <c r="C452" i="4"/>
  <c r="B452" i="4"/>
  <c r="A452" i="4"/>
  <c r="N451" i="4"/>
  <c r="M451" i="4"/>
  <c r="L451" i="4"/>
  <c r="K451" i="4"/>
  <c r="J451" i="4"/>
  <c r="I451" i="4"/>
  <c r="H451" i="4"/>
  <c r="G451" i="4"/>
  <c r="F451" i="4"/>
  <c r="E451" i="4"/>
  <c r="O451" i="4" s="1"/>
  <c r="D451" i="4"/>
  <c r="C451" i="4"/>
  <c r="B451" i="4"/>
  <c r="A451" i="4"/>
  <c r="N450" i="4"/>
  <c r="M450" i="4"/>
  <c r="L450" i="4"/>
  <c r="K450" i="4"/>
  <c r="J450" i="4"/>
  <c r="I450" i="4"/>
  <c r="H450" i="4"/>
  <c r="G450" i="4"/>
  <c r="F450" i="4"/>
  <c r="E450" i="4"/>
  <c r="O450" i="4" s="1"/>
  <c r="D450" i="4"/>
  <c r="C450" i="4"/>
  <c r="B450" i="4"/>
  <c r="A450" i="4"/>
  <c r="N449" i="4"/>
  <c r="M449" i="4"/>
  <c r="L449" i="4"/>
  <c r="K449" i="4"/>
  <c r="J449" i="4"/>
  <c r="I449" i="4"/>
  <c r="H449" i="4"/>
  <c r="G449" i="4"/>
  <c r="F449" i="4"/>
  <c r="E449" i="4"/>
  <c r="O449" i="4" s="1"/>
  <c r="D449" i="4"/>
  <c r="C449" i="4"/>
  <c r="B449" i="4"/>
  <c r="A449" i="4"/>
  <c r="N448" i="4"/>
  <c r="M448" i="4"/>
  <c r="L448" i="4"/>
  <c r="K448" i="4"/>
  <c r="J448" i="4"/>
  <c r="I448" i="4"/>
  <c r="H448" i="4"/>
  <c r="G448" i="4"/>
  <c r="F448" i="4"/>
  <c r="E448" i="4"/>
  <c r="O448" i="4" s="1"/>
  <c r="D448" i="4"/>
  <c r="C448" i="4"/>
  <c r="B448" i="4"/>
  <c r="A448" i="4"/>
  <c r="N447" i="4"/>
  <c r="M447" i="4"/>
  <c r="L447" i="4"/>
  <c r="K447" i="4"/>
  <c r="J447" i="4"/>
  <c r="I447" i="4"/>
  <c r="H447" i="4"/>
  <c r="G447" i="4"/>
  <c r="F447" i="4"/>
  <c r="E447" i="4"/>
  <c r="O447" i="4" s="1"/>
  <c r="D447" i="4"/>
  <c r="C447" i="4"/>
  <c r="B447" i="4"/>
  <c r="A447" i="4"/>
  <c r="N446" i="4"/>
  <c r="M446" i="4"/>
  <c r="L446" i="4"/>
  <c r="K446" i="4"/>
  <c r="J446" i="4"/>
  <c r="I446" i="4"/>
  <c r="H446" i="4"/>
  <c r="G446" i="4"/>
  <c r="F446" i="4"/>
  <c r="E446" i="4"/>
  <c r="O446" i="4" s="1"/>
  <c r="D446" i="4"/>
  <c r="C446" i="4"/>
  <c r="B446" i="4"/>
  <c r="A446" i="4"/>
  <c r="N445" i="4"/>
  <c r="M445" i="4"/>
  <c r="L445" i="4"/>
  <c r="K445" i="4"/>
  <c r="J445" i="4"/>
  <c r="I445" i="4"/>
  <c r="H445" i="4"/>
  <c r="G445" i="4"/>
  <c r="F445" i="4"/>
  <c r="E445" i="4"/>
  <c r="O445" i="4" s="1"/>
  <c r="D445" i="4"/>
  <c r="C445" i="4"/>
  <c r="B445" i="4"/>
  <c r="A445" i="4"/>
  <c r="N444" i="4"/>
  <c r="M444" i="4"/>
  <c r="L444" i="4"/>
  <c r="K444" i="4"/>
  <c r="J444" i="4"/>
  <c r="I444" i="4"/>
  <c r="H444" i="4"/>
  <c r="G444" i="4"/>
  <c r="F444" i="4"/>
  <c r="E444" i="4"/>
  <c r="O444" i="4" s="1"/>
  <c r="D444" i="4"/>
  <c r="C444" i="4"/>
  <c r="B444" i="4"/>
  <c r="A444" i="4"/>
  <c r="N443" i="4"/>
  <c r="M443" i="4"/>
  <c r="L443" i="4"/>
  <c r="K443" i="4"/>
  <c r="J443" i="4"/>
  <c r="I443" i="4"/>
  <c r="H443" i="4"/>
  <c r="G443" i="4"/>
  <c r="F443" i="4"/>
  <c r="E443" i="4"/>
  <c r="O443" i="4" s="1"/>
  <c r="D443" i="4"/>
  <c r="C443" i="4"/>
  <c r="B443" i="4"/>
  <c r="A443" i="4"/>
  <c r="N442" i="4"/>
  <c r="M442" i="4"/>
  <c r="L442" i="4"/>
  <c r="K442" i="4"/>
  <c r="J442" i="4"/>
  <c r="I442" i="4"/>
  <c r="H442" i="4"/>
  <c r="G442" i="4"/>
  <c r="F442" i="4"/>
  <c r="E442" i="4"/>
  <c r="O442" i="4" s="1"/>
  <c r="D442" i="4"/>
  <c r="C442" i="4"/>
  <c r="B442" i="4"/>
  <c r="A442" i="4"/>
  <c r="N441" i="4"/>
  <c r="M441" i="4"/>
  <c r="L441" i="4"/>
  <c r="K441" i="4"/>
  <c r="J441" i="4"/>
  <c r="I441" i="4"/>
  <c r="H441" i="4"/>
  <c r="G441" i="4"/>
  <c r="F441" i="4"/>
  <c r="E441" i="4"/>
  <c r="O441" i="4" s="1"/>
  <c r="D441" i="4"/>
  <c r="C441" i="4"/>
  <c r="B441" i="4"/>
  <c r="A441" i="4"/>
  <c r="N440" i="4"/>
  <c r="M440" i="4"/>
  <c r="L440" i="4"/>
  <c r="K440" i="4"/>
  <c r="J440" i="4"/>
  <c r="I440" i="4"/>
  <c r="H440" i="4"/>
  <c r="G440" i="4"/>
  <c r="F440" i="4"/>
  <c r="E440" i="4"/>
  <c r="O440" i="4" s="1"/>
  <c r="D440" i="4"/>
  <c r="C440" i="4"/>
  <c r="B440" i="4"/>
  <c r="A440" i="4"/>
  <c r="N439" i="4"/>
  <c r="M439" i="4"/>
  <c r="L439" i="4"/>
  <c r="K439" i="4"/>
  <c r="J439" i="4"/>
  <c r="I439" i="4"/>
  <c r="H439" i="4"/>
  <c r="G439" i="4"/>
  <c r="F439" i="4"/>
  <c r="E439" i="4"/>
  <c r="O439" i="4" s="1"/>
  <c r="D439" i="4"/>
  <c r="C439" i="4"/>
  <c r="B439" i="4"/>
  <c r="A439" i="4"/>
  <c r="N438" i="4"/>
  <c r="M438" i="4"/>
  <c r="L438" i="4"/>
  <c r="K438" i="4"/>
  <c r="J438" i="4"/>
  <c r="I438" i="4"/>
  <c r="H438" i="4"/>
  <c r="G438" i="4"/>
  <c r="F438" i="4"/>
  <c r="E438" i="4"/>
  <c r="O438" i="4" s="1"/>
  <c r="D438" i="4"/>
  <c r="C438" i="4"/>
  <c r="B438" i="4"/>
  <c r="A438" i="4"/>
  <c r="N437" i="4"/>
  <c r="M437" i="4"/>
  <c r="L437" i="4"/>
  <c r="K437" i="4"/>
  <c r="J437" i="4"/>
  <c r="I437" i="4"/>
  <c r="H437" i="4"/>
  <c r="G437" i="4"/>
  <c r="F437" i="4"/>
  <c r="E437" i="4"/>
  <c r="O437" i="4" s="1"/>
  <c r="D437" i="4"/>
  <c r="C437" i="4"/>
  <c r="B437" i="4"/>
  <c r="A437" i="4"/>
  <c r="N436" i="4"/>
  <c r="M436" i="4"/>
  <c r="L436" i="4"/>
  <c r="K436" i="4"/>
  <c r="J436" i="4"/>
  <c r="I436" i="4"/>
  <c r="H436" i="4"/>
  <c r="G436" i="4"/>
  <c r="F436" i="4"/>
  <c r="E436" i="4"/>
  <c r="O436" i="4" s="1"/>
  <c r="D436" i="4"/>
  <c r="C436" i="4"/>
  <c r="B436" i="4"/>
  <c r="A436" i="4"/>
  <c r="N435" i="4"/>
  <c r="M435" i="4"/>
  <c r="L435" i="4"/>
  <c r="K435" i="4"/>
  <c r="J435" i="4"/>
  <c r="I435" i="4"/>
  <c r="H435" i="4"/>
  <c r="G435" i="4"/>
  <c r="F435" i="4"/>
  <c r="E435" i="4"/>
  <c r="O435" i="4" s="1"/>
  <c r="D435" i="4"/>
  <c r="C435" i="4"/>
  <c r="B435" i="4"/>
  <c r="A435" i="4"/>
  <c r="N434" i="4"/>
  <c r="M434" i="4"/>
  <c r="L434" i="4"/>
  <c r="K434" i="4"/>
  <c r="J434" i="4"/>
  <c r="I434" i="4"/>
  <c r="H434" i="4"/>
  <c r="G434" i="4"/>
  <c r="F434" i="4"/>
  <c r="E434" i="4"/>
  <c r="O434" i="4" s="1"/>
  <c r="D434" i="4"/>
  <c r="C434" i="4"/>
  <c r="B434" i="4"/>
  <c r="A434" i="4"/>
  <c r="N433" i="4"/>
  <c r="M433" i="4"/>
  <c r="L433" i="4"/>
  <c r="K433" i="4"/>
  <c r="J433" i="4"/>
  <c r="I433" i="4"/>
  <c r="H433" i="4"/>
  <c r="G433" i="4"/>
  <c r="F433" i="4"/>
  <c r="E433" i="4"/>
  <c r="O433" i="4" s="1"/>
  <c r="D433" i="4"/>
  <c r="C433" i="4"/>
  <c r="B433" i="4"/>
  <c r="A433" i="4"/>
  <c r="N432" i="4"/>
  <c r="M432" i="4"/>
  <c r="L432" i="4"/>
  <c r="K432" i="4"/>
  <c r="J432" i="4"/>
  <c r="I432" i="4"/>
  <c r="H432" i="4"/>
  <c r="G432" i="4"/>
  <c r="F432" i="4"/>
  <c r="E432" i="4"/>
  <c r="O432" i="4" s="1"/>
  <c r="D432" i="4"/>
  <c r="C432" i="4"/>
  <c r="B432" i="4"/>
  <c r="A432" i="4"/>
  <c r="N431" i="4"/>
  <c r="M431" i="4"/>
  <c r="L431" i="4"/>
  <c r="K431" i="4"/>
  <c r="J431" i="4"/>
  <c r="I431" i="4"/>
  <c r="H431" i="4"/>
  <c r="G431" i="4"/>
  <c r="F431" i="4"/>
  <c r="E431" i="4"/>
  <c r="O431" i="4" s="1"/>
  <c r="D431" i="4"/>
  <c r="C431" i="4"/>
  <c r="B431" i="4"/>
  <c r="A431" i="4"/>
  <c r="N430" i="4"/>
  <c r="M430" i="4"/>
  <c r="L430" i="4"/>
  <c r="K430" i="4"/>
  <c r="J430" i="4"/>
  <c r="I430" i="4"/>
  <c r="H430" i="4"/>
  <c r="G430" i="4"/>
  <c r="F430" i="4"/>
  <c r="E430" i="4"/>
  <c r="O430" i="4" s="1"/>
  <c r="D430" i="4"/>
  <c r="C430" i="4"/>
  <c r="B430" i="4"/>
  <c r="A430" i="4"/>
  <c r="N429" i="4"/>
  <c r="M429" i="4"/>
  <c r="L429" i="4"/>
  <c r="K429" i="4"/>
  <c r="J429" i="4"/>
  <c r="I429" i="4"/>
  <c r="H429" i="4"/>
  <c r="G429" i="4"/>
  <c r="F429" i="4"/>
  <c r="E429" i="4"/>
  <c r="O429" i="4" s="1"/>
  <c r="D429" i="4"/>
  <c r="C429" i="4"/>
  <c r="B429" i="4"/>
  <c r="A429" i="4"/>
  <c r="N428" i="4"/>
  <c r="M428" i="4"/>
  <c r="L428" i="4"/>
  <c r="K428" i="4"/>
  <c r="J428" i="4"/>
  <c r="I428" i="4"/>
  <c r="H428" i="4"/>
  <c r="G428" i="4"/>
  <c r="F428" i="4"/>
  <c r="E428" i="4"/>
  <c r="O428" i="4" s="1"/>
  <c r="D428" i="4"/>
  <c r="C428" i="4"/>
  <c r="B428" i="4"/>
  <c r="A428" i="4"/>
  <c r="N427" i="4"/>
  <c r="M427" i="4"/>
  <c r="L427" i="4"/>
  <c r="K427" i="4"/>
  <c r="J427" i="4"/>
  <c r="I427" i="4"/>
  <c r="H427" i="4"/>
  <c r="G427" i="4"/>
  <c r="F427" i="4"/>
  <c r="E427" i="4"/>
  <c r="O427" i="4" s="1"/>
  <c r="D427" i="4"/>
  <c r="C427" i="4"/>
  <c r="B427" i="4"/>
  <c r="A427" i="4"/>
  <c r="N426" i="4"/>
  <c r="M426" i="4"/>
  <c r="L426" i="4"/>
  <c r="K426" i="4"/>
  <c r="J426" i="4"/>
  <c r="I426" i="4"/>
  <c r="H426" i="4"/>
  <c r="G426" i="4"/>
  <c r="F426" i="4"/>
  <c r="E426" i="4"/>
  <c r="O426" i="4" s="1"/>
  <c r="D426" i="4"/>
  <c r="C426" i="4"/>
  <c r="B426" i="4"/>
  <c r="A426" i="4"/>
  <c r="N425" i="4"/>
  <c r="M425" i="4"/>
  <c r="L425" i="4"/>
  <c r="K425" i="4"/>
  <c r="J425" i="4"/>
  <c r="I425" i="4"/>
  <c r="H425" i="4"/>
  <c r="G425" i="4"/>
  <c r="F425" i="4"/>
  <c r="E425" i="4"/>
  <c r="O425" i="4" s="1"/>
  <c r="D425" i="4"/>
  <c r="C425" i="4"/>
  <c r="B425" i="4"/>
  <c r="A425" i="4"/>
  <c r="N424" i="4"/>
  <c r="M424" i="4"/>
  <c r="L424" i="4"/>
  <c r="K424" i="4"/>
  <c r="J424" i="4"/>
  <c r="I424" i="4"/>
  <c r="H424" i="4"/>
  <c r="G424" i="4"/>
  <c r="F424" i="4"/>
  <c r="E424" i="4"/>
  <c r="O424" i="4" s="1"/>
  <c r="D424" i="4"/>
  <c r="C424" i="4"/>
  <c r="B424" i="4"/>
  <c r="A424" i="4"/>
  <c r="N423" i="4"/>
  <c r="M423" i="4"/>
  <c r="L423" i="4"/>
  <c r="K423" i="4"/>
  <c r="J423" i="4"/>
  <c r="I423" i="4"/>
  <c r="H423" i="4"/>
  <c r="G423" i="4"/>
  <c r="F423" i="4"/>
  <c r="E423" i="4"/>
  <c r="O423" i="4" s="1"/>
  <c r="D423" i="4"/>
  <c r="C423" i="4"/>
  <c r="B423" i="4"/>
  <c r="A423" i="4"/>
  <c r="N422" i="4"/>
  <c r="M422" i="4"/>
  <c r="L422" i="4"/>
  <c r="K422" i="4"/>
  <c r="J422" i="4"/>
  <c r="I422" i="4"/>
  <c r="H422" i="4"/>
  <c r="G422" i="4"/>
  <c r="F422" i="4"/>
  <c r="E422" i="4"/>
  <c r="O422" i="4" s="1"/>
  <c r="D422" i="4"/>
  <c r="C422" i="4"/>
  <c r="B422" i="4"/>
  <c r="A422" i="4"/>
  <c r="N421" i="4"/>
  <c r="M421" i="4"/>
  <c r="L421" i="4"/>
  <c r="K421" i="4"/>
  <c r="J421" i="4"/>
  <c r="I421" i="4"/>
  <c r="H421" i="4"/>
  <c r="G421" i="4"/>
  <c r="F421" i="4"/>
  <c r="E421" i="4"/>
  <c r="O421" i="4" s="1"/>
  <c r="D421" i="4"/>
  <c r="C421" i="4"/>
  <c r="B421" i="4"/>
  <c r="A421" i="4"/>
  <c r="N420" i="4"/>
  <c r="M420" i="4"/>
  <c r="L420" i="4"/>
  <c r="K420" i="4"/>
  <c r="J420" i="4"/>
  <c r="I420" i="4"/>
  <c r="H420" i="4"/>
  <c r="G420" i="4"/>
  <c r="F420" i="4"/>
  <c r="E420" i="4"/>
  <c r="O420" i="4" s="1"/>
  <c r="D420" i="4"/>
  <c r="C420" i="4"/>
  <c r="B420" i="4"/>
  <c r="A420" i="4"/>
  <c r="N419" i="4"/>
  <c r="M419" i="4"/>
  <c r="L419" i="4"/>
  <c r="K419" i="4"/>
  <c r="J419" i="4"/>
  <c r="I419" i="4"/>
  <c r="H419" i="4"/>
  <c r="G419" i="4"/>
  <c r="F419" i="4"/>
  <c r="E419" i="4"/>
  <c r="O419" i="4" s="1"/>
  <c r="D419" i="4"/>
  <c r="C419" i="4"/>
  <c r="B419" i="4"/>
  <c r="A419" i="4"/>
  <c r="N418" i="4"/>
  <c r="M418" i="4"/>
  <c r="L418" i="4"/>
  <c r="K418" i="4"/>
  <c r="J418" i="4"/>
  <c r="I418" i="4"/>
  <c r="H418" i="4"/>
  <c r="G418" i="4"/>
  <c r="F418" i="4"/>
  <c r="E418" i="4"/>
  <c r="O418" i="4" s="1"/>
  <c r="D418" i="4"/>
  <c r="C418" i="4"/>
  <c r="B418" i="4"/>
  <c r="A418" i="4"/>
  <c r="N417" i="4"/>
  <c r="M417" i="4"/>
  <c r="L417" i="4"/>
  <c r="K417" i="4"/>
  <c r="J417" i="4"/>
  <c r="I417" i="4"/>
  <c r="H417" i="4"/>
  <c r="G417" i="4"/>
  <c r="F417" i="4"/>
  <c r="E417" i="4"/>
  <c r="O417" i="4" s="1"/>
  <c r="D417" i="4"/>
  <c r="C417" i="4"/>
  <c r="B417" i="4"/>
  <c r="A417" i="4"/>
  <c r="N416" i="4"/>
  <c r="M416" i="4"/>
  <c r="L416" i="4"/>
  <c r="K416" i="4"/>
  <c r="J416" i="4"/>
  <c r="I416" i="4"/>
  <c r="H416" i="4"/>
  <c r="G416" i="4"/>
  <c r="F416" i="4"/>
  <c r="E416" i="4"/>
  <c r="O416" i="4" s="1"/>
  <c r="D416" i="4"/>
  <c r="C416" i="4"/>
  <c r="B416" i="4"/>
  <c r="A416" i="4"/>
  <c r="N415" i="4"/>
  <c r="M415" i="4"/>
  <c r="L415" i="4"/>
  <c r="K415" i="4"/>
  <c r="J415" i="4"/>
  <c r="I415" i="4"/>
  <c r="H415" i="4"/>
  <c r="G415" i="4"/>
  <c r="F415" i="4"/>
  <c r="E415" i="4"/>
  <c r="O415" i="4" s="1"/>
  <c r="D415" i="4"/>
  <c r="C415" i="4"/>
  <c r="B415" i="4"/>
  <c r="A415" i="4"/>
  <c r="N414" i="4"/>
  <c r="M414" i="4"/>
  <c r="L414" i="4"/>
  <c r="K414" i="4"/>
  <c r="J414" i="4"/>
  <c r="I414" i="4"/>
  <c r="H414" i="4"/>
  <c r="G414" i="4"/>
  <c r="F414" i="4"/>
  <c r="E414" i="4"/>
  <c r="O414" i="4" s="1"/>
  <c r="D414" i="4"/>
  <c r="C414" i="4"/>
  <c r="B414" i="4"/>
  <c r="A414" i="4"/>
  <c r="N413" i="4"/>
  <c r="M413" i="4"/>
  <c r="L413" i="4"/>
  <c r="K413" i="4"/>
  <c r="J413" i="4"/>
  <c r="I413" i="4"/>
  <c r="H413" i="4"/>
  <c r="G413" i="4"/>
  <c r="F413" i="4"/>
  <c r="E413" i="4"/>
  <c r="O413" i="4" s="1"/>
  <c r="D413" i="4"/>
  <c r="C413" i="4"/>
  <c r="B413" i="4"/>
  <c r="A413" i="4"/>
  <c r="N412" i="4"/>
  <c r="M412" i="4"/>
  <c r="L412" i="4"/>
  <c r="K412" i="4"/>
  <c r="J412" i="4"/>
  <c r="I412" i="4"/>
  <c r="H412" i="4"/>
  <c r="G412" i="4"/>
  <c r="F412" i="4"/>
  <c r="E412" i="4"/>
  <c r="O412" i="4" s="1"/>
  <c r="D412" i="4"/>
  <c r="C412" i="4"/>
  <c r="B412" i="4"/>
  <c r="A412" i="4"/>
  <c r="N411" i="4"/>
  <c r="M411" i="4"/>
  <c r="L411" i="4"/>
  <c r="K411" i="4"/>
  <c r="J411" i="4"/>
  <c r="I411" i="4"/>
  <c r="H411" i="4"/>
  <c r="G411" i="4"/>
  <c r="F411" i="4"/>
  <c r="E411" i="4"/>
  <c r="O411" i="4" s="1"/>
  <c r="D411" i="4"/>
  <c r="C411" i="4"/>
  <c r="B411" i="4"/>
  <c r="A411" i="4"/>
  <c r="N410" i="4"/>
  <c r="M410" i="4"/>
  <c r="L410" i="4"/>
  <c r="K410" i="4"/>
  <c r="J410" i="4"/>
  <c r="I410" i="4"/>
  <c r="H410" i="4"/>
  <c r="G410" i="4"/>
  <c r="F410" i="4"/>
  <c r="E410" i="4"/>
  <c r="O410" i="4" s="1"/>
  <c r="D410" i="4"/>
  <c r="C410" i="4"/>
  <c r="B410" i="4"/>
  <c r="A410" i="4"/>
  <c r="N409" i="4"/>
  <c r="M409" i="4"/>
  <c r="L409" i="4"/>
  <c r="K409" i="4"/>
  <c r="J409" i="4"/>
  <c r="I409" i="4"/>
  <c r="H409" i="4"/>
  <c r="G409" i="4"/>
  <c r="F409" i="4"/>
  <c r="E409" i="4"/>
  <c r="O409" i="4" s="1"/>
  <c r="D409" i="4"/>
  <c r="C409" i="4"/>
  <c r="B409" i="4"/>
  <c r="A409" i="4"/>
  <c r="N408" i="4"/>
  <c r="M408" i="4"/>
  <c r="L408" i="4"/>
  <c r="K408" i="4"/>
  <c r="J408" i="4"/>
  <c r="I408" i="4"/>
  <c r="H408" i="4"/>
  <c r="G408" i="4"/>
  <c r="F408" i="4"/>
  <c r="E408" i="4"/>
  <c r="O408" i="4" s="1"/>
  <c r="D408" i="4"/>
  <c r="C408" i="4"/>
  <c r="B408" i="4"/>
  <c r="A408" i="4"/>
  <c r="N407" i="4"/>
  <c r="M407" i="4"/>
  <c r="L407" i="4"/>
  <c r="K407" i="4"/>
  <c r="J407" i="4"/>
  <c r="I407" i="4"/>
  <c r="H407" i="4"/>
  <c r="G407" i="4"/>
  <c r="F407" i="4"/>
  <c r="E407" i="4"/>
  <c r="O407" i="4" s="1"/>
  <c r="D407" i="4"/>
  <c r="C407" i="4"/>
  <c r="B407" i="4"/>
  <c r="A407" i="4"/>
  <c r="N406" i="4"/>
  <c r="M406" i="4"/>
  <c r="L406" i="4"/>
  <c r="K406" i="4"/>
  <c r="J406" i="4"/>
  <c r="I406" i="4"/>
  <c r="H406" i="4"/>
  <c r="G406" i="4"/>
  <c r="F406" i="4"/>
  <c r="E406" i="4"/>
  <c r="O406" i="4" s="1"/>
  <c r="D406" i="4"/>
  <c r="C406" i="4"/>
  <c r="B406" i="4"/>
  <c r="A406" i="4"/>
  <c r="N405" i="4"/>
  <c r="M405" i="4"/>
  <c r="L405" i="4"/>
  <c r="K405" i="4"/>
  <c r="J405" i="4"/>
  <c r="I405" i="4"/>
  <c r="H405" i="4"/>
  <c r="G405" i="4"/>
  <c r="F405" i="4"/>
  <c r="E405" i="4"/>
  <c r="O405" i="4" s="1"/>
  <c r="D405" i="4"/>
  <c r="C405" i="4"/>
  <c r="B405" i="4"/>
  <c r="A405" i="4"/>
  <c r="N404" i="4"/>
  <c r="M404" i="4"/>
  <c r="L404" i="4"/>
  <c r="K404" i="4"/>
  <c r="J404" i="4"/>
  <c r="I404" i="4"/>
  <c r="H404" i="4"/>
  <c r="G404" i="4"/>
  <c r="F404" i="4"/>
  <c r="E404" i="4"/>
  <c r="O404" i="4" s="1"/>
  <c r="D404" i="4"/>
  <c r="C404" i="4"/>
  <c r="B404" i="4"/>
  <c r="A404" i="4"/>
  <c r="N403" i="4"/>
  <c r="M403" i="4"/>
  <c r="L403" i="4"/>
  <c r="K403" i="4"/>
  <c r="J403" i="4"/>
  <c r="I403" i="4"/>
  <c r="H403" i="4"/>
  <c r="G403" i="4"/>
  <c r="F403" i="4"/>
  <c r="E403" i="4"/>
  <c r="O403" i="4" s="1"/>
  <c r="D403" i="4"/>
  <c r="C403" i="4"/>
  <c r="B403" i="4"/>
  <c r="A403" i="4"/>
  <c r="N402" i="4"/>
  <c r="M402" i="4"/>
  <c r="L402" i="4"/>
  <c r="K402" i="4"/>
  <c r="J402" i="4"/>
  <c r="I402" i="4"/>
  <c r="H402" i="4"/>
  <c r="G402" i="4"/>
  <c r="F402" i="4"/>
  <c r="E402" i="4"/>
  <c r="O402" i="4" s="1"/>
  <c r="D402" i="4"/>
  <c r="C402" i="4"/>
  <c r="B402" i="4"/>
  <c r="A402" i="4"/>
  <c r="N401" i="4"/>
  <c r="M401" i="4"/>
  <c r="L401" i="4"/>
  <c r="K401" i="4"/>
  <c r="J401" i="4"/>
  <c r="I401" i="4"/>
  <c r="H401" i="4"/>
  <c r="G401" i="4"/>
  <c r="F401" i="4"/>
  <c r="E401" i="4"/>
  <c r="O401" i="4" s="1"/>
  <c r="D401" i="4"/>
  <c r="C401" i="4"/>
  <c r="B401" i="4"/>
  <c r="A401" i="4"/>
  <c r="N400" i="4"/>
  <c r="M400" i="4"/>
  <c r="L400" i="4"/>
  <c r="K400" i="4"/>
  <c r="J400" i="4"/>
  <c r="I400" i="4"/>
  <c r="H400" i="4"/>
  <c r="G400" i="4"/>
  <c r="F400" i="4"/>
  <c r="E400" i="4"/>
  <c r="O400" i="4" s="1"/>
  <c r="D400" i="4"/>
  <c r="C400" i="4"/>
  <c r="B400" i="4"/>
  <c r="A400" i="4"/>
  <c r="N399" i="4"/>
  <c r="M399" i="4"/>
  <c r="L399" i="4"/>
  <c r="K399" i="4"/>
  <c r="J399" i="4"/>
  <c r="I399" i="4"/>
  <c r="H399" i="4"/>
  <c r="G399" i="4"/>
  <c r="F399" i="4"/>
  <c r="E399" i="4"/>
  <c r="O399" i="4" s="1"/>
  <c r="D399" i="4"/>
  <c r="C399" i="4"/>
  <c r="B399" i="4"/>
  <c r="A399" i="4"/>
  <c r="N398" i="4"/>
  <c r="M398" i="4"/>
  <c r="L398" i="4"/>
  <c r="K398" i="4"/>
  <c r="J398" i="4"/>
  <c r="I398" i="4"/>
  <c r="H398" i="4"/>
  <c r="G398" i="4"/>
  <c r="F398" i="4"/>
  <c r="E398" i="4"/>
  <c r="O398" i="4" s="1"/>
  <c r="D398" i="4"/>
  <c r="C398" i="4"/>
  <c r="B398" i="4"/>
  <c r="A398" i="4"/>
  <c r="N397" i="4"/>
  <c r="M397" i="4"/>
  <c r="L397" i="4"/>
  <c r="K397" i="4"/>
  <c r="J397" i="4"/>
  <c r="I397" i="4"/>
  <c r="H397" i="4"/>
  <c r="G397" i="4"/>
  <c r="F397" i="4"/>
  <c r="E397" i="4"/>
  <c r="O397" i="4" s="1"/>
  <c r="D397" i="4"/>
  <c r="C397" i="4"/>
  <c r="B397" i="4"/>
  <c r="A397" i="4"/>
  <c r="N396" i="4"/>
  <c r="M396" i="4"/>
  <c r="L396" i="4"/>
  <c r="K396" i="4"/>
  <c r="J396" i="4"/>
  <c r="I396" i="4"/>
  <c r="H396" i="4"/>
  <c r="G396" i="4"/>
  <c r="F396" i="4"/>
  <c r="E396" i="4"/>
  <c r="O396" i="4" s="1"/>
  <c r="D396" i="4"/>
  <c r="C396" i="4"/>
  <c r="B396" i="4"/>
  <c r="A396" i="4"/>
  <c r="N395" i="4"/>
  <c r="M395" i="4"/>
  <c r="L395" i="4"/>
  <c r="K395" i="4"/>
  <c r="J395" i="4"/>
  <c r="I395" i="4"/>
  <c r="H395" i="4"/>
  <c r="G395" i="4"/>
  <c r="F395" i="4"/>
  <c r="E395" i="4"/>
  <c r="O395" i="4" s="1"/>
  <c r="D395" i="4"/>
  <c r="C395" i="4"/>
  <c r="B395" i="4"/>
  <c r="A395" i="4"/>
  <c r="N394" i="4"/>
  <c r="M394" i="4"/>
  <c r="L394" i="4"/>
  <c r="K394" i="4"/>
  <c r="J394" i="4"/>
  <c r="I394" i="4"/>
  <c r="H394" i="4"/>
  <c r="G394" i="4"/>
  <c r="F394" i="4"/>
  <c r="E394" i="4"/>
  <c r="O394" i="4" s="1"/>
  <c r="D394" i="4"/>
  <c r="C394" i="4"/>
  <c r="B394" i="4"/>
  <c r="A394" i="4"/>
  <c r="N393" i="4"/>
  <c r="M393" i="4"/>
  <c r="L393" i="4"/>
  <c r="K393" i="4"/>
  <c r="J393" i="4"/>
  <c r="I393" i="4"/>
  <c r="H393" i="4"/>
  <c r="G393" i="4"/>
  <c r="F393" i="4"/>
  <c r="E393" i="4"/>
  <c r="O393" i="4" s="1"/>
  <c r="D393" i="4"/>
  <c r="C393" i="4"/>
  <c r="B393" i="4"/>
  <c r="A393" i="4"/>
  <c r="N392" i="4"/>
  <c r="M392" i="4"/>
  <c r="L392" i="4"/>
  <c r="K392" i="4"/>
  <c r="J392" i="4"/>
  <c r="I392" i="4"/>
  <c r="H392" i="4"/>
  <c r="G392" i="4"/>
  <c r="F392" i="4"/>
  <c r="E392" i="4"/>
  <c r="O392" i="4" s="1"/>
  <c r="D392" i="4"/>
  <c r="C392" i="4"/>
  <c r="B392" i="4"/>
  <c r="A392" i="4"/>
  <c r="N391" i="4"/>
  <c r="M391" i="4"/>
  <c r="L391" i="4"/>
  <c r="K391" i="4"/>
  <c r="J391" i="4"/>
  <c r="I391" i="4"/>
  <c r="H391" i="4"/>
  <c r="G391" i="4"/>
  <c r="F391" i="4"/>
  <c r="E391" i="4"/>
  <c r="O391" i="4" s="1"/>
  <c r="D391" i="4"/>
  <c r="C391" i="4"/>
  <c r="B391" i="4"/>
  <c r="A391" i="4"/>
  <c r="N390" i="4"/>
  <c r="M390" i="4"/>
  <c r="L390" i="4"/>
  <c r="K390" i="4"/>
  <c r="J390" i="4"/>
  <c r="I390" i="4"/>
  <c r="H390" i="4"/>
  <c r="G390" i="4"/>
  <c r="F390" i="4"/>
  <c r="E390" i="4"/>
  <c r="O390" i="4" s="1"/>
  <c r="D390" i="4"/>
  <c r="C390" i="4"/>
  <c r="B390" i="4"/>
  <c r="A390" i="4"/>
  <c r="N389" i="4"/>
  <c r="M389" i="4"/>
  <c r="L389" i="4"/>
  <c r="K389" i="4"/>
  <c r="J389" i="4"/>
  <c r="I389" i="4"/>
  <c r="H389" i="4"/>
  <c r="G389" i="4"/>
  <c r="F389" i="4"/>
  <c r="E389" i="4"/>
  <c r="O389" i="4" s="1"/>
  <c r="D389" i="4"/>
  <c r="C389" i="4"/>
  <c r="B389" i="4"/>
  <c r="A389" i="4"/>
  <c r="N388" i="4"/>
  <c r="M388" i="4"/>
  <c r="L388" i="4"/>
  <c r="K388" i="4"/>
  <c r="J388" i="4"/>
  <c r="I388" i="4"/>
  <c r="H388" i="4"/>
  <c r="G388" i="4"/>
  <c r="F388" i="4"/>
  <c r="E388" i="4"/>
  <c r="O388" i="4" s="1"/>
  <c r="D388" i="4"/>
  <c r="C388" i="4"/>
  <c r="B388" i="4"/>
  <c r="A388" i="4"/>
  <c r="N387" i="4"/>
  <c r="M387" i="4"/>
  <c r="L387" i="4"/>
  <c r="K387" i="4"/>
  <c r="J387" i="4"/>
  <c r="I387" i="4"/>
  <c r="H387" i="4"/>
  <c r="G387" i="4"/>
  <c r="F387" i="4"/>
  <c r="E387" i="4"/>
  <c r="O387" i="4" s="1"/>
  <c r="D387" i="4"/>
  <c r="C387" i="4"/>
  <c r="B387" i="4"/>
  <c r="A387" i="4"/>
  <c r="N386" i="4"/>
  <c r="M386" i="4"/>
  <c r="L386" i="4"/>
  <c r="K386" i="4"/>
  <c r="J386" i="4"/>
  <c r="I386" i="4"/>
  <c r="H386" i="4"/>
  <c r="G386" i="4"/>
  <c r="F386" i="4"/>
  <c r="E386" i="4"/>
  <c r="O386" i="4" s="1"/>
  <c r="D386" i="4"/>
  <c r="C386" i="4"/>
  <c r="B386" i="4"/>
  <c r="A386" i="4"/>
  <c r="N385" i="4"/>
  <c r="M385" i="4"/>
  <c r="L385" i="4"/>
  <c r="K385" i="4"/>
  <c r="J385" i="4"/>
  <c r="I385" i="4"/>
  <c r="H385" i="4"/>
  <c r="G385" i="4"/>
  <c r="F385" i="4"/>
  <c r="E385" i="4"/>
  <c r="O385" i="4" s="1"/>
  <c r="D385" i="4"/>
  <c r="C385" i="4"/>
  <c r="B385" i="4"/>
  <c r="A385" i="4"/>
  <c r="N384" i="4"/>
  <c r="M384" i="4"/>
  <c r="L384" i="4"/>
  <c r="K384" i="4"/>
  <c r="J384" i="4"/>
  <c r="I384" i="4"/>
  <c r="H384" i="4"/>
  <c r="G384" i="4"/>
  <c r="F384" i="4"/>
  <c r="E384" i="4"/>
  <c r="O384" i="4" s="1"/>
  <c r="D384" i="4"/>
  <c r="C384" i="4"/>
  <c r="B384" i="4"/>
  <c r="A384" i="4"/>
  <c r="N383" i="4"/>
  <c r="M383" i="4"/>
  <c r="L383" i="4"/>
  <c r="K383" i="4"/>
  <c r="J383" i="4"/>
  <c r="I383" i="4"/>
  <c r="H383" i="4"/>
  <c r="G383" i="4"/>
  <c r="F383" i="4"/>
  <c r="E383" i="4"/>
  <c r="O383" i="4" s="1"/>
  <c r="D383" i="4"/>
  <c r="C383" i="4"/>
  <c r="B383" i="4"/>
  <c r="A383" i="4"/>
  <c r="N382" i="4"/>
  <c r="M382" i="4"/>
  <c r="L382" i="4"/>
  <c r="K382" i="4"/>
  <c r="J382" i="4"/>
  <c r="I382" i="4"/>
  <c r="H382" i="4"/>
  <c r="G382" i="4"/>
  <c r="F382" i="4"/>
  <c r="E382" i="4"/>
  <c r="O382" i="4" s="1"/>
  <c r="D382" i="4"/>
  <c r="C382" i="4"/>
  <c r="B382" i="4"/>
  <c r="A382" i="4"/>
  <c r="N381" i="4"/>
  <c r="M381" i="4"/>
  <c r="L381" i="4"/>
  <c r="K381" i="4"/>
  <c r="J381" i="4"/>
  <c r="I381" i="4"/>
  <c r="H381" i="4"/>
  <c r="G381" i="4"/>
  <c r="F381" i="4"/>
  <c r="E381" i="4"/>
  <c r="O381" i="4" s="1"/>
  <c r="D381" i="4"/>
  <c r="C381" i="4"/>
  <c r="B381" i="4"/>
  <c r="A381" i="4"/>
  <c r="N380" i="4"/>
  <c r="M380" i="4"/>
  <c r="L380" i="4"/>
  <c r="K380" i="4"/>
  <c r="J380" i="4"/>
  <c r="I380" i="4"/>
  <c r="H380" i="4"/>
  <c r="G380" i="4"/>
  <c r="F380" i="4"/>
  <c r="E380" i="4"/>
  <c r="O380" i="4" s="1"/>
  <c r="D380" i="4"/>
  <c r="C380" i="4"/>
  <c r="B380" i="4"/>
  <c r="A380" i="4"/>
  <c r="N379" i="4"/>
  <c r="M379" i="4"/>
  <c r="L379" i="4"/>
  <c r="K379" i="4"/>
  <c r="J379" i="4"/>
  <c r="I379" i="4"/>
  <c r="H379" i="4"/>
  <c r="G379" i="4"/>
  <c r="F379" i="4"/>
  <c r="E379" i="4"/>
  <c r="O379" i="4" s="1"/>
  <c r="D379" i="4"/>
  <c r="C379" i="4"/>
  <c r="B379" i="4"/>
  <c r="A379" i="4"/>
  <c r="N378" i="4"/>
  <c r="M378" i="4"/>
  <c r="L378" i="4"/>
  <c r="K378" i="4"/>
  <c r="J378" i="4"/>
  <c r="I378" i="4"/>
  <c r="H378" i="4"/>
  <c r="G378" i="4"/>
  <c r="F378" i="4"/>
  <c r="E378" i="4"/>
  <c r="O378" i="4" s="1"/>
  <c r="D378" i="4"/>
  <c r="C378" i="4"/>
  <c r="B378" i="4"/>
  <c r="A378" i="4"/>
  <c r="N377" i="4"/>
  <c r="M377" i="4"/>
  <c r="L377" i="4"/>
  <c r="K377" i="4"/>
  <c r="J377" i="4"/>
  <c r="I377" i="4"/>
  <c r="H377" i="4"/>
  <c r="G377" i="4"/>
  <c r="F377" i="4"/>
  <c r="E377" i="4"/>
  <c r="O377" i="4" s="1"/>
  <c r="D377" i="4"/>
  <c r="C377" i="4"/>
  <c r="B377" i="4"/>
  <c r="A377" i="4"/>
  <c r="N376" i="4"/>
  <c r="M376" i="4"/>
  <c r="L376" i="4"/>
  <c r="K376" i="4"/>
  <c r="J376" i="4"/>
  <c r="I376" i="4"/>
  <c r="H376" i="4"/>
  <c r="G376" i="4"/>
  <c r="F376" i="4"/>
  <c r="E376" i="4"/>
  <c r="O376" i="4" s="1"/>
  <c r="D376" i="4"/>
  <c r="C376" i="4"/>
  <c r="B376" i="4"/>
  <c r="A376" i="4"/>
  <c r="N375" i="4"/>
  <c r="M375" i="4"/>
  <c r="L375" i="4"/>
  <c r="K375" i="4"/>
  <c r="J375" i="4"/>
  <c r="I375" i="4"/>
  <c r="H375" i="4"/>
  <c r="G375" i="4"/>
  <c r="F375" i="4"/>
  <c r="E375" i="4"/>
  <c r="O375" i="4" s="1"/>
  <c r="D375" i="4"/>
  <c r="C375" i="4"/>
  <c r="B375" i="4"/>
  <c r="A375" i="4"/>
  <c r="N374" i="4"/>
  <c r="M374" i="4"/>
  <c r="L374" i="4"/>
  <c r="K374" i="4"/>
  <c r="J374" i="4"/>
  <c r="I374" i="4"/>
  <c r="H374" i="4"/>
  <c r="G374" i="4"/>
  <c r="F374" i="4"/>
  <c r="E374" i="4"/>
  <c r="O374" i="4" s="1"/>
  <c r="D374" i="4"/>
  <c r="C374" i="4"/>
  <c r="B374" i="4"/>
  <c r="A374" i="4"/>
  <c r="N373" i="4"/>
  <c r="M373" i="4"/>
  <c r="L373" i="4"/>
  <c r="K373" i="4"/>
  <c r="J373" i="4"/>
  <c r="I373" i="4"/>
  <c r="H373" i="4"/>
  <c r="G373" i="4"/>
  <c r="F373" i="4"/>
  <c r="E373" i="4"/>
  <c r="O373" i="4" s="1"/>
  <c r="D373" i="4"/>
  <c r="C373" i="4"/>
  <c r="B373" i="4"/>
  <c r="A373" i="4"/>
  <c r="N372" i="4"/>
  <c r="M372" i="4"/>
  <c r="L372" i="4"/>
  <c r="K372" i="4"/>
  <c r="J372" i="4"/>
  <c r="I372" i="4"/>
  <c r="H372" i="4"/>
  <c r="G372" i="4"/>
  <c r="F372" i="4"/>
  <c r="E372" i="4"/>
  <c r="O372" i="4" s="1"/>
  <c r="D372" i="4"/>
  <c r="C372" i="4"/>
  <c r="B372" i="4"/>
  <c r="A372" i="4"/>
  <c r="N371" i="4"/>
  <c r="M371" i="4"/>
  <c r="L371" i="4"/>
  <c r="K371" i="4"/>
  <c r="J371" i="4"/>
  <c r="I371" i="4"/>
  <c r="H371" i="4"/>
  <c r="G371" i="4"/>
  <c r="F371" i="4"/>
  <c r="E371" i="4"/>
  <c r="O371" i="4" s="1"/>
  <c r="D371" i="4"/>
  <c r="C371" i="4"/>
  <c r="B371" i="4"/>
  <c r="A371" i="4"/>
  <c r="N370" i="4"/>
  <c r="M370" i="4"/>
  <c r="L370" i="4"/>
  <c r="K370" i="4"/>
  <c r="J370" i="4"/>
  <c r="I370" i="4"/>
  <c r="H370" i="4"/>
  <c r="G370" i="4"/>
  <c r="F370" i="4"/>
  <c r="E370" i="4"/>
  <c r="O370" i="4" s="1"/>
  <c r="D370" i="4"/>
  <c r="C370" i="4"/>
  <c r="B370" i="4"/>
  <c r="A370" i="4"/>
  <c r="N369" i="4"/>
  <c r="M369" i="4"/>
  <c r="L369" i="4"/>
  <c r="K369" i="4"/>
  <c r="J369" i="4"/>
  <c r="I369" i="4"/>
  <c r="H369" i="4"/>
  <c r="G369" i="4"/>
  <c r="F369" i="4"/>
  <c r="E369" i="4"/>
  <c r="O369" i="4" s="1"/>
  <c r="D369" i="4"/>
  <c r="C369" i="4"/>
  <c r="B369" i="4"/>
  <c r="A369" i="4"/>
  <c r="N368" i="4"/>
  <c r="M368" i="4"/>
  <c r="L368" i="4"/>
  <c r="K368" i="4"/>
  <c r="J368" i="4"/>
  <c r="I368" i="4"/>
  <c r="H368" i="4"/>
  <c r="G368" i="4"/>
  <c r="F368" i="4"/>
  <c r="E368" i="4"/>
  <c r="O368" i="4" s="1"/>
  <c r="D368" i="4"/>
  <c r="C368" i="4"/>
  <c r="B368" i="4"/>
  <c r="A368" i="4"/>
  <c r="N367" i="4"/>
  <c r="M367" i="4"/>
  <c r="L367" i="4"/>
  <c r="K367" i="4"/>
  <c r="J367" i="4"/>
  <c r="I367" i="4"/>
  <c r="H367" i="4"/>
  <c r="G367" i="4"/>
  <c r="F367" i="4"/>
  <c r="E367" i="4"/>
  <c r="O367" i="4" s="1"/>
  <c r="D367" i="4"/>
  <c r="C367" i="4"/>
  <c r="B367" i="4"/>
  <c r="A367" i="4"/>
  <c r="N366" i="4"/>
  <c r="M366" i="4"/>
  <c r="L366" i="4"/>
  <c r="K366" i="4"/>
  <c r="J366" i="4"/>
  <c r="I366" i="4"/>
  <c r="H366" i="4"/>
  <c r="G366" i="4"/>
  <c r="F366" i="4"/>
  <c r="E366" i="4"/>
  <c r="O366" i="4" s="1"/>
  <c r="D366" i="4"/>
  <c r="C366" i="4"/>
  <c r="B366" i="4"/>
  <c r="A366" i="4"/>
  <c r="N365" i="4"/>
  <c r="M365" i="4"/>
  <c r="L365" i="4"/>
  <c r="K365" i="4"/>
  <c r="J365" i="4"/>
  <c r="I365" i="4"/>
  <c r="H365" i="4"/>
  <c r="G365" i="4"/>
  <c r="F365" i="4"/>
  <c r="E365" i="4"/>
  <c r="O365" i="4" s="1"/>
  <c r="D365" i="4"/>
  <c r="C365" i="4"/>
  <c r="B365" i="4"/>
  <c r="A365" i="4"/>
  <c r="N364" i="4"/>
  <c r="M364" i="4"/>
  <c r="L364" i="4"/>
  <c r="K364" i="4"/>
  <c r="J364" i="4"/>
  <c r="I364" i="4"/>
  <c r="H364" i="4"/>
  <c r="G364" i="4"/>
  <c r="F364" i="4"/>
  <c r="E364" i="4"/>
  <c r="O364" i="4" s="1"/>
  <c r="D364" i="4"/>
  <c r="C364" i="4"/>
  <c r="B364" i="4"/>
  <c r="A364" i="4"/>
  <c r="N363" i="4"/>
  <c r="M363" i="4"/>
  <c r="L363" i="4"/>
  <c r="K363" i="4"/>
  <c r="J363" i="4"/>
  <c r="I363" i="4"/>
  <c r="H363" i="4"/>
  <c r="G363" i="4"/>
  <c r="F363" i="4"/>
  <c r="E363" i="4"/>
  <c r="O363" i="4" s="1"/>
  <c r="D363" i="4"/>
  <c r="C363" i="4"/>
  <c r="B363" i="4"/>
  <c r="A363" i="4"/>
  <c r="N362" i="4"/>
  <c r="M362" i="4"/>
  <c r="L362" i="4"/>
  <c r="K362" i="4"/>
  <c r="J362" i="4"/>
  <c r="I362" i="4"/>
  <c r="H362" i="4"/>
  <c r="G362" i="4"/>
  <c r="F362" i="4"/>
  <c r="E362" i="4"/>
  <c r="O362" i="4" s="1"/>
  <c r="D362" i="4"/>
  <c r="C362" i="4"/>
  <c r="B362" i="4"/>
  <c r="A362" i="4"/>
  <c r="N361" i="4"/>
  <c r="M361" i="4"/>
  <c r="L361" i="4"/>
  <c r="K361" i="4"/>
  <c r="J361" i="4"/>
  <c r="I361" i="4"/>
  <c r="H361" i="4"/>
  <c r="G361" i="4"/>
  <c r="F361" i="4"/>
  <c r="E361" i="4"/>
  <c r="O361" i="4" s="1"/>
  <c r="D361" i="4"/>
  <c r="C361" i="4"/>
  <c r="B361" i="4"/>
  <c r="A361" i="4"/>
  <c r="N360" i="4"/>
  <c r="M360" i="4"/>
  <c r="L360" i="4"/>
  <c r="K360" i="4"/>
  <c r="J360" i="4"/>
  <c r="I360" i="4"/>
  <c r="H360" i="4"/>
  <c r="G360" i="4"/>
  <c r="F360" i="4"/>
  <c r="E360" i="4"/>
  <c r="O360" i="4" s="1"/>
  <c r="D360" i="4"/>
  <c r="C360" i="4"/>
  <c r="B360" i="4"/>
  <c r="A360" i="4"/>
  <c r="N359" i="4"/>
  <c r="M359" i="4"/>
  <c r="L359" i="4"/>
  <c r="K359" i="4"/>
  <c r="J359" i="4"/>
  <c r="I359" i="4"/>
  <c r="H359" i="4"/>
  <c r="G359" i="4"/>
  <c r="F359" i="4"/>
  <c r="E359" i="4"/>
  <c r="O359" i="4" s="1"/>
  <c r="D359" i="4"/>
  <c r="C359" i="4"/>
  <c r="B359" i="4"/>
  <c r="A359" i="4"/>
  <c r="N358" i="4"/>
  <c r="M358" i="4"/>
  <c r="L358" i="4"/>
  <c r="K358" i="4"/>
  <c r="J358" i="4"/>
  <c r="I358" i="4"/>
  <c r="H358" i="4"/>
  <c r="G358" i="4"/>
  <c r="F358" i="4"/>
  <c r="E358" i="4"/>
  <c r="O358" i="4" s="1"/>
  <c r="D358" i="4"/>
  <c r="C358" i="4"/>
  <c r="B358" i="4"/>
  <c r="A358" i="4"/>
  <c r="N357" i="4"/>
  <c r="M357" i="4"/>
  <c r="L357" i="4"/>
  <c r="K357" i="4"/>
  <c r="J357" i="4"/>
  <c r="I357" i="4"/>
  <c r="H357" i="4"/>
  <c r="G357" i="4"/>
  <c r="F357" i="4"/>
  <c r="E357" i="4"/>
  <c r="O357" i="4" s="1"/>
  <c r="D357" i="4"/>
  <c r="C357" i="4"/>
  <c r="B357" i="4"/>
  <c r="A357" i="4"/>
  <c r="N356" i="4"/>
  <c r="M356" i="4"/>
  <c r="L356" i="4"/>
  <c r="K356" i="4"/>
  <c r="J356" i="4"/>
  <c r="I356" i="4"/>
  <c r="H356" i="4"/>
  <c r="G356" i="4"/>
  <c r="F356" i="4"/>
  <c r="E356" i="4"/>
  <c r="O356" i="4" s="1"/>
  <c r="D356" i="4"/>
  <c r="C356" i="4"/>
  <c r="B356" i="4"/>
  <c r="A356" i="4"/>
  <c r="N355" i="4"/>
  <c r="M355" i="4"/>
  <c r="L355" i="4"/>
  <c r="K355" i="4"/>
  <c r="J355" i="4"/>
  <c r="I355" i="4"/>
  <c r="H355" i="4"/>
  <c r="G355" i="4"/>
  <c r="F355" i="4"/>
  <c r="E355" i="4"/>
  <c r="O355" i="4" s="1"/>
  <c r="D355" i="4"/>
  <c r="C355" i="4"/>
  <c r="B355" i="4"/>
  <c r="A355" i="4"/>
  <c r="N354" i="4"/>
  <c r="M354" i="4"/>
  <c r="L354" i="4"/>
  <c r="K354" i="4"/>
  <c r="J354" i="4"/>
  <c r="I354" i="4"/>
  <c r="H354" i="4"/>
  <c r="G354" i="4"/>
  <c r="F354" i="4"/>
  <c r="E354" i="4"/>
  <c r="O354" i="4" s="1"/>
  <c r="D354" i="4"/>
  <c r="C354" i="4"/>
  <c r="B354" i="4"/>
  <c r="A354" i="4"/>
  <c r="N353" i="4"/>
  <c r="M353" i="4"/>
  <c r="L353" i="4"/>
  <c r="K353" i="4"/>
  <c r="J353" i="4"/>
  <c r="I353" i="4"/>
  <c r="H353" i="4"/>
  <c r="G353" i="4"/>
  <c r="F353" i="4"/>
  <c r="E353" i="4"/>
  <c r="O353" i="4" s="1"/>
  <c r="D353" i="4"/>
  <c r="C353" i="4"/>
  <c r="B353" i="4"/>
  <c r="A353" i="4"/>
  <c r="N352" i="4"/>
  <c r="M352" i="4"/>
  <c r="L352" i="4"/>
  <c r="K352" i="4"/>
  <c r="J352" i="4"/>
  <c r="I352" i="4"/>
  <c r="H352" i="4"/>
  <c r="G352" i="4"/>
  <c r="F352" i="4"/>
  <c r="E352" i="4"/>
  <c r="O352" i="4" s="1"/>
  <c r="D352" i="4"/>
  <c r="C352" i="4"/>
  <c r="B352" i="4"/>
  <c r="A352" i="4"/>
  <c r="N351" i="4"/>
  <c r="M351" i="4"/>
  <c r="L351" i="4"/>
  <c r="K351" i="4"/>
  <c r="J351" i="4"/>
  <c r="I351" i="4"/>
  <c r="H351" i="4"/>
  <c r="G351" i="4"/>
  <c r="F351" i="4"/>
  <c r="E351" i="4"/>
  <c r="O351" i="4" s="1"/>
  <c r="D351" i="4"/>
  <c r="C351" i="4"/>
  <c r="B351" i="4"/>
  <c r="A351" i="4"/>
  <c r="N350" i="4"/>
  <c r="M350" i="4"/>
  <c r="L350" i="4"/>
  <c r="K350" i="4"/>
  <c r="J350" i="4"/>
  <c r="I350" i="4"/>
  <c r="H350" i="4"/>
  <c r="G350" i="4"/>
  <c r="F350" i="4"/>
  <c r="E350" i="4"/>
  <c r="O350" i="4" s="1"/>
  <c r="D350" i="4"/>
  <c r="C350" i="4"/>
  <c r="B350" i="4"/>
  <c r="A350" i="4"/>
  <c r="N349" i="4"/>
  <c r="M349" i="4"/>
  <c r="L349" i="4"/>
  <c r="K349" i="4"/>
  <c r="J349" i="4"/>
  <c r="I349" i="4"/>
  <c r="H349" i="4"/>
  <c r="G349" i="4"/>
  <c r="F349" i="4"/>
  <c r="E349" i="4"/>
  <c r="O349" i="4" s="1"/>
  <c r="D349" i="4"/>
  <c r="C349" i="4"/>
  <c r="B349" i="4"/>
  <c r="A349" i="4"/>
  <c r="N348" i="4"/>
  <c r="M348" i="4"/>
  <c r="L348" i="4"/>
  <c r="K348" i="4"/>
  <c r="J348" i="4"/>
  <c r="I348" i="4"/>
  <c r="H348" i="4"/>
  <c r="G348" i="4"/>
  <c r="F348" i="4"/>
  <c r="E348" i="4"/>
  <c r="O348" i="4" s="1"/>
  <c r="D348" i="4"/>
  <c r="C348" i="4"/>
  <c r="B348" i="4"/>
  <c r="A348" i="4"/>
  <c r="N347" i="4"/>
  <c r="M347" i="4"/>
  <c r="L347" i="4"/>
  <c r="K347" i="4"/>
  <c r="J347" i="4"/>
  <c r="I347" i="4"/>
  <c r="H347" i="4"/>
  <c r="G347" i="4"/>
  <c r="F347" i="4"/>
  <c r="E347" i="4"/>
  <c r="O347" i="4" s="1"/>
  <c r="D347" i="4"/>
  <c r="C347" i="4"/>
  <c r="B347" i="4"/>
  <c r="A347" i="4"/>
  <c r="N346" i="4"/>
  <c r="M346" i="4"/>
  <c r="L346" i="4"/>
  <c r="K346" i="4"/>
  <c r="J346" i="4"/>
  <c r="I346" i="4"/>
  <c r="H346" i="4"/>
  <c r="G346" i="4"/>
  <c r="F346" i="4"/>
  <c r="E346" i="4"/>
  <c r="O346" i="4" s="1"/>
  <c r="D346" i="4"/>
  <c r="C346" i="4"/>
  <c r="B346" i="4"/>
  <c r="A346" i="4"/>
  <c r="N345" i="4"/>
  <c r="M345" i="4"/>
  <c r="L345" i="4"/>
  <c r="K345" i="4"/>
  <c r="J345" i="4"/>
  <c r="I345" i="4"/>
  <c r="H345" i="4"/>
  <c r="G345" i="4"/>
  <c r="F345" i="4"/>
  <c r="E345" i="4"/>
  <c r="O345" i="4" s="1"/>
  <c r="D345" i="4"/>
  <c r="C345" i="4"/>
  <c r="B345" i="4"/>
  <c r="A345" i="4"/>
  <c r="N344" i="4"/>
  <c r="M344" i="4"/>
  <c r="L344" i="4"/>
  <c r="K344" i="4"/>
  <c r="J344" i="4"/>
  <c r="I344" i="4"/>
  <c r="H344" i="4"/>
  <c r="G344" i="4"/>
  <c r="F344" i="4"/>
  <c r="E344" i="4"/>
  <c r="O344" i="4" s="1"/>
  <c r="D344" i="4"/>
  <c r="C344" i="4"/>
  <c r="B344" i="4"/>
  <c r="A344" i="4"/>
  <c r="N343" i="4"/>
  <c r="M343" i="4"/>
  <c r="L343" i="4"/>
  <c r="K343" i="4"/>
  <c r="J343" i="4"/>
  <c r="I343" i="4"/>
  <c r="H343" i="4"/>
  <c r="G343" i="4"/>
  <c r="F343" i="4"/>
  <c r="E343" i="4"/>
  <c r="O343" i="4" s="1"/>
  <c r="D343" i="4"/>
  <c r="C343" i="4"/>
  <c r="B343" i="4"/>
  <c r="A343" i="4"/>
  <c r="N342" i="4"/>
  <c r="M342" i="4"/>
  <c r="L342" i="4"/>
  <c r="K342" i="4"/>
  <c r="J342" i="4"/>
  <c r="I342" i="4"/>
  <c r="H342" i="4"/>
  <c r="G342" i="4"/>
  <c r="F342" i="4"/>
  <c r="E342" i="4"/>
  <c r="O342" i="4" s="1"/>
  <c r="D342" i="4"/>
  <c r="C342" i="4"/>
  <c r="B342" i="4"/>
  <c r="A342" i="4"/>
  <c r="N341" i="4"/>
  <c r="M341" i="4"/>
  <c r="L341" i="4"/>
  <c r="K341" i="4"/>
  <c r="J341" i="4"/>
  <c r="I341" i="4"/>
  <c r="H341" i="4"/>
  <c r="G341" i="4"/>
  <c r="F341" i="4"/>
  <c r="E341" i="4"/>
  <c r="O341" i="4" s="1"/>
  <c r="D341" i="4"/>
  <c r="C341" i="4"/>
  <c r="B341" i="4"/>
  <c r="A341" i="4"/>
  <c r="N340" i="4"/>
  <c r="M340" i="4"/>
  <c r="L340" i="4"/>
  <c r="K340" i="4"/>
  <c r="J340" i="4"/>
  <c r="I340" i="4"/>
  <c r="H340" i="4"/>
  <c r="G340" i="4"/>
  <c r="F340" i="4"/>
  <c r="E340" i="4"/>
  <c r="O340" i="4" s="1"/>
  <c r="D340" i="4"/>
  <c r="C340" i="4"/>
  <c r="B340" i="4"/>
  <c r="A340" i="4"/>
  <c r="N339" i="4"/>
  <c r="M339" i="4"/>
  <c r="L339" i="4"/>
  <c r="K339" i="4"/>
  <c r="J339" i="4"/>
  <c r="I339" i="4"/>
  <c r="H339" i="4"/>
  <c r="G339" i="4"/>
  <c r="F339" i="4"/>
  <c r="E339" i="4"/>
  <c r="O339" i="4" s="1"/>
  <c r="D339" i="4"/>
  <c r="C339" i="4"/>
  <c r="B339" i="4"/>
  <c r="A339" i="4"/>
  <c r="N338" i="4"/>
  <c r="M338" i="4"/>
  <c r="L338" i="4"/>
  <c r="K338" i="4"/>
  <c r="J338" i="4"/>
  <c r="I338" i="4"/>
  <c r="H338" i="4"/>
  <c r="G338" i="4"/>
  <c r="F338" i="4"/>
  <c r="E338" i="4"/>
  <c r="O338" i="4" s="1"/>
  <c r="D338" i="4"/>
  <c r="C338" i="4"/>
  <c r="B338" i="4"/>
  <c r="A338" i="4"/>
  <c r="N337" i="4"/>
  <c r="M337" i="4"/>
  <c r="L337" i="4"/>
  <c r="K337" i="4"/>
  <c r="J337" i="4"/>
  <c r="I337" i="4"/>
  <c r="H337" i="4"/>
  <c r="G337" i="4"/>
  <c r="F337" i="4"/>
  <c r="E337" i="4"/>
  <c r="O337" i="4" s="1"/>
  <c r="D337" i="4"/>
  <c r="C337" i="4"/>
  <c r="B337" i="4"/>
  <c r="A337" i="4"/>
  <c r="N336" i="4"/>
  <c r="M336" i="4"/>
  <c r="L336" i="4"/>
  <c r="K336" i="4"/>
  <c r="J336" i="4"/>
  <c r="I336" i="4"/>
  <c r="H336" i="4"/>
  <c r="G336" i="4"/>
  <c r="F336" i="4"/>
  <c r="E336" i="4"/>
  <c r="O336" i="4" s="1"/>
  <c r="D336" i="4"/>
  <c r="C336" i="4"/>
  <c r="B336" i="4"/>
  <c r="A336" i="4"/>
  <c r="N335" i="4"/>
  <c r="M335" i="4"/>
  <c r="L335" i="4"/>
  <c r="K335" i="4"/>
  <c r="J335" i="4"/>
  <c r="I335" i="4"/>
  <c r="H335" i="4"/>
  <c r="G335" i="4"/>
  <c r="F335" i="4"/>
  <c r="E335" i="4"/>
  <c r="O335" i="4" s="1"/>
  <c r="D335" i="4"/>
  <c r="C335" i="4"/>
  <c r="B335" i="4"/>
  <c r="A335" i="4"/>
  <c r="N334" i="4"/>
  <c r="M334" i="4"/>
  <c r="L334" i="4"/>
  <c r="K334" i="4"/>
  <c r="J334" i="4"/>
  <c r="I334" i="4"/>
  <c r="H334" i="4"/>
  <c r="G334" i="4"/>
  <c r="F334" i="4"/>
  <c r="E334" i="4"/>
  <c r="O334" i="4" s="1"/>
  <c r="D334" i="4"/>
  <c r="C334" i="4"/>
  <c r="B334" i="4"/>
  <c r="A334" i="4"/>
  <c r="N333" i="4"/>
  <c r="M333" i="4"/>
  <c r="L333" i="4"/>
  <c r="K333" i="4"/>
  <c r="J333" i="4"/>
  <c r="I333" i="4"/>
  <c r="H333" i="4"/>
  <c r="G333" i="4"/>
  <c r="F333" i="4"/>
  <c r="E333" i="4"/>
  <c r="O333" i="4" s="1"/>
  <c r="D333" i="4"/>
  <c r="C333" i="4"/>
  <c r="B333" i="4"/>
  <c r="A333" i="4"/>
  <c r="N332" i="4"/>
  <c r="M332" i="4"/>
  <c r="L332" i="4"/>
  <c r="K332" i="4"/>
  <c r="J332" i="4"/>
  <c r="I332" i="4"/>
  <c r="H332" i="4"/>
  <c r="G332" i="4"/>
  <c r="F332" i="4"/>
  <c r="E332" i="4"/>
  <c r="O332" i="4" s="1"/>
  <c r="D332" i="4"/>
  <c r="C332" i="4"/>
  <c r="B332" i="4"/>
  <c r="A332" i="4"/>
  <c r="N331" i="4"/>
  <c r="M331" i="4"/>
  <c r="L331" i="4"/>
  <c r="K331" i="4"/>
  <c r="J331" i="4"/>
  <c r="I331" i="4"/>
  <c r="H331" i="4"/>
  <c r="G331" i="4"/>
  <c r="F331" i="4"/>
  <c r="E331" i="4"/>
  <c r="O331" i="4" s="1"/>
  <c r="D331" i="4"/>
  <c r="C331" i="4"/>
  <c r="B331" i="4"/>
  <c r="A331" i="4"/>
  <c r="N330" i="4"/>
  <c r="M330" i="4"/>
  <c r="L330" i="4"/>
  <c r="K330" i="4"/>
  <c r="J330" i="4"/>
  <c r="I330" i="4"/>
  <c r="H330" i="4"/>
  <c r="G330" i="4"/>
  <c r="F330" i="4"/>
  <c r="E330" i="4"/>
  <c r="O330" i="4" s="1"/>
  <c r="D330" i="4"/>
  <c r="C330" i="4"/>
  <c r="B330" i="4"/>
  <c r="A330" i="4"/>
  <c r="N329" i="4"/>
  <c r="M329" i="4"/>
  <c r="L329" i="4"/>
  <c r="K329" i="4"/>
  <c r="J329" i="4"/>
  <c r="I329" i="4"/>
  <c r="H329" i="4"/>
  <c r="G329" i="4"/>
  <c r="F329" i="4"/>
  <c r="E329" i="4"/>
  <c r="O329" i="4" s="1"/>
  <c r="D329" i="4"/>
  <c r="C329" i="4"/>
  <c r="B329" i="4"/>
  <c r="A329" i="4"/>
  <c r="N328" i="4"/>
  <c r="M328" i="4"/>
  <c r="L328" i="4"/>
  <c r="K328" i="4"/>
  <c r="J328" i="4"/>
  <c r="I328" i="4"/>
  <c r="H328" i="4"/>
  <c r="G328" i="4"/>
  <c r="F328" i="4"/>
  <c r="E328" i="4"/>
  <c r="O328" i="4" s="1"/>
  <c r="D328" i="4"/>
  <c r="C328" i="4"/>
  <c r="B328" i="4"/>
  <c r="A328" i="4"/>
  <c r="N327" i="4"/>
  <c r="M327" i="4"/>
  <c r="L327" i="4"/>
  <c r="K327" i="4"/>
  <c r="J327" i="4"/>
  <c r="I327" i="4"/>
  <c r="H327" i="4"/>
  <c r="G327" i="4"/>
  <c r="F327" i="4"/>
  <c r="E327" i="4"/>
  <c r="O327" i="4" s="1"/>
  <c r="D327" i="4"/>
  <c r="C327" i="4"/>
  <c r="B327" i="4"/>
  <c r="A327" i="4"/>
  <c r="N326" i="4"/>
  <c r="M326" i="4"/>
  <c r="L326" i="4"/>
  <c r="K326" i="4"/>
  <c r="J326" i="4"/>
  <c r="I326" i="4"/>
  <c r="H326" i="4"/>
  <c r="G326" i="4"/>
  <c r="F326" i="4"/>
  <c r="E326" i="4"/>
  <c r="O326" i="4" s="1"/>
  <c r="D326" i="4"/>
  <c r="C326" i="4"/>
  <c r="B326" i="4"/>
  <c r="A326" i="4"/>
  <c r="N325" i="4"/>
  <c r="M325" i="4"/>
  <c r="L325" i="4"/>
  <c r="K325" i="4"/>
  <c r="J325" i="4"/>
  <c r="I325" i="4"/>
  <c r="H325" i="4"/>
  <c r="G325" i="4"/>
  <c r="F325" i="4"/>
  <c r="E325" i="4"/>
  <c r="O325" i="4" s="1"/>
  <c r="D325" i="4"/>
  <c r="C325" i="4"/>
  <c r="B325" i="4"/>
  <c r="A325" i="4"/>
  <c r="N324" i="4"/>
  <c r="M324" i="4"/>
  <c r="L324" i="4"/>
  <c r="K324" i="4"/>
  <c r="J324" i="4"/>
  <c r="I324" i="4"/>
  <c r="H324" i="4"/>
  <c r="G324" i="4"/>
  <c r="F324" i="4"/>
  <c r="E324" i="4"/>
  <c r="O324" i="4" s="1"/>
  <c r="D324" i="4"/>
  <c r="C324" i="4"/>
  <c r="B324" i="4"/>
  <c r="A324" i="4"/>
  <c r="N323" i="4"/>
  <c r="M323" i="4"/>
  <c r="L323" i="4"/>
  <c r="K323" i="4"/>
  <c r="J323" i="4"/>
  <c r="I323" i="4"/>
  <c r="H323" i="4"/>
  <c r="G323" i="4"/>
  <c r="F323" i="4"/>
  <c r="E323" i="4"/>
  <c r="O323" i="4" s="1"/>
  <c r="D323" i="4"/>
  <c r="C323" i="4"/>
  <c r="B323" i="4"/>
  <c r="A323" i="4"/>
  <c r="N322" i="4"/>
  <c r="M322" i="4"/>
  <c r="L322" i="4"/>
  <c r="K322" i="4"/>
  <c r="J322" i="4"/>
  <c r="I322" i="4"/>
  <c r="H322" i="4"/>
  <c r="G322" i="4"/>
  <c r="F322" i="4"/>
  <c r="E322" i="4"/>
  <c r="O322" i="4" s="1"/>
  <c r="D322" i="4"/>
  <c r="C322" i="4"/>
  <c r="B322" i="4"/>
  <c r="A322" i="4"/>
  <c r="N321" i="4"/>
  <c r="M321" i="4"/>
  <c r="L321" i="4"/>
  <c r="K321" i="4"/>
  <c r="J321" i="4"/>
  <c r="I321" i="4"/>
  <c r="H321" i="4"/>
  <c r="G321" i="4"/>
  <c r="F321" i="4"/>
  <c r="E321" i="4"/>
  <c r="O321" i="4" s="1"/>
  <c r="D321" i="4"/>
  <c r="C321" i="4"/>
  <c r="B321" i="4"/>
  <c r="A321" i="4"/>
  <c r="N320" i="4"/>
  <c r="M320" i="4"/>
  <c r="L320" i="4"/>
  <c r="K320" i="4"/>
  <c r="J320" i="4"/>
  <c r="I320" i="4"/>
  <c r="H320" i="4"/>
  <c r="G320" i="4"/>
  <c r="F320" i="4"/>
  <c r="E320" i="4"/>
  <c r="O320" i="4" s="1"/>
  <c r="D320" i="4"/>
  <c r="C320" i="4"/>
  <c r="B320" i="4"/>
  <c r="A320" i="4"/>
  <c r="N319" i="4"/>
  <c r="M319" i="4"/>
  <c r="L319" i="4"/>
  <c r="K319" i="4"/>
  <c r="J319" i="4"/>
  <c r="I319" i="4"/>
  <c r="H319" i="4"/>
  <c r="G319" i="4"/>
  <c r="F319" i="4"/>
  <c r="E319" i="4"/>
  <c r="O319" i="4" s="1"/>
  <c r="D319" i="4"/>
  <c r="C319" i="4"/>
  <c r="B319" i="4"/>
  <c r="A319" i="4"/>
  <c r="N318" i="4"/>
  <c r="M318" i="4"/>
  <c r="L318" i="4"/>
  <c r="K318" i="4"/>
  <c r="J318" i="4"/>
  <c r="I318" i="4"/>
  <c r="H318" i="4"/>
  <c r="G318" i="4"/>
  <c r="F318" i="4"/>
  <c r="E318" i="4"/>
  <c r="O318" i="4" s="1"/>
  <c r="D318" i="4"/>
  <c r="C318" i="4"/>
  <c r="B318" i="4"/>
  <c r="A318" i="4"/>
  <c r="N317" i="4"/>
  <c r="M317" i="4"/>
  <c r="L317" i="4"/>
  <c r="K317" i="4"/>
  <c r="J317" i="4"/>
  <c r="I317" i="4"/>
  <c r="H317" i="4"/>
  <c r="G317" i="4"/>
  <c r="F317" i="4"/>
  <c r="E317" i="4"/>
  <c r="O317" i="4" s="1"/>
  <c r="D317" i="4"/>
  <c r="C317" i="4"/>
  <c r="B317" i="4"/>
  <c r="A317" i="4"/>
  <c r="N316" i="4"/>
  <c r="M316" i="4"/>
  <c r="L316" i="4"/>
  <c r="K316" i="4"/>
  <c r="J316" i="4"/>
  <c r="I316" i="4"/>
  <c r="H316" i="4"/>
  <c r="G316" i="4"/>
  <c r="F316" i="4"/>
  <c r="E316" i="4"/>
  <c r="O316" i="4" s="1"/>
  <c r="D316" i="4"/>
  <c r="C316" i="4"/>
  <c r="B316" i="4"/>
  <c r="A316" i="4"/>
  <c r="N315" i="4"/>
  <c r="M315" i="4"/>
  <c r="L315" i="4"/>
  <c r="K315" i="4"/>
  <c r="J315" i="4"/>
  <c r="I315" i="4"/>
  <c r="H315" i="4"/>
  <c r="G315" i="4"/>
  <c r="F315" i="4"/>
  <c r="E315" i="4"/>
  <c r="O315" i="4" s="1"/>
  <c r="D315" i="4"/>
  <c r="C315" i="4"/>
  <c r="B315" i="4"/>
  <c r="A315" i="4"/>
  <c r="N314" i="4"/>
  <c r="M314" i="4"/>
  <c r="L314" i="4"/>
  <c r="K314" i="4"/>
  <c r="J314" i="4"/>
  <c r="I314" i="4"/>
  <c r="H314" i="4"/>
  <c r="G314" i="4"/>
  <c r="F314" i="4"/>
  <c r="E314" i="4"/>
  <c r="O314" i="4" s="1"/>
  <c r="D314" i="4"/>
  <c r="C314" i="4"/>
  <c r="B314" i="4"/>
  <c r="A314" i="4"/>
  <c r="N313" i="4"/>
  <c r="M313" i="4"/>
  <c r="L313" i="4"/>
  <c r="K313" i="4"/>
  <c r="J313" i="4"/>
  <c r="I313" i="4"/>
  <c r="H313" i="4"/>
  <c r="G313" i="4"/>
  <c r="F313" i="4"/>
  <c r="E313" i="4"/>
  <c r="O313" i="4" s="1"/>
  <c r="D313" i="4"/>
  <c r="C313" i="4"/>
  <c r="B313" i="4"/>
  <c r="A313" i="4"/>
  <c r="N312" i="4"/>
  <c r="M312" i="4"/>
  <c r="L312" i="4"/>
  <c r="K312" i="4"/>
  <c r="J312" i="4"/>
  <c r="I312" i="4"/>
  <c r="H312" i="4"/>
  <c r="G312" i="4"/>
  <c r="F312" i="4"/>
  <c r="E312" i="4"/>
  <c r="O312" i="4" s="1"/>
  <c r="D312" i="4"/>
  <c r="C312" i="4"/>
  <c r="B312" i="4"/>
  <c r="A312" i="4"/>
  <c r="N311" i="4"/>
  <c r="M311" i="4"/>
  <c r="L311" i="4"/>
  <c r="K311" i="4"/>
  <c r="J311" i="4"/>
  <c r="I311" i="4"/>
  <c r="H311" i="4"/>
  <c r="G311" i="4"/>
  <c r="F311" i="4"/>
  <c r="E311" i="4"/>
  <c r="O311" i="4" s="1"/>
  <c r="D311" i="4"/>
  <c r="C311" i="4"/>
  <c r="B311" i="4"/>
  <c r="A311" i="4"/>
  <c r="N310" i="4"/>
  <c r="M310" i="4"/>
  <c r="L310" i="4"/>
  <c r="K310" i="4"/>
  <c r="J310" i="4"/>
  <c r="I310" i="4"/>
  <c r="H310" i="4"/>
  <c r="G310" i="4"/>
  <c r="F310" i="4"/>
  <c r="E310" i="4"/>
  <c r="O310" i="4" s="1"/>
  <c r="D310" i="4"/>
  <c r="C310" i="4"/>
  <c r="B310" i="4"/>
  <c r="A310" i="4"/>
  <c r="N309" i="4"/>
  <c r="M309" i="4"/>
  <c r="L309" i="4"/>
  <c r="K309" i="4"/>
  <c r="J309" i="4"/>
  <c r="I309" i="4"/>
  <c r="H309" i="4"/>
  <c r="G309" i="4"/>
  <c r="F309" i="4"/>
  <c r="E309" i="4"/>
  <c r="O309" i="4" s="1"/>
  <c r="D309" i="4"/>
  <c r="C309" i="4"/>
  <c r="B309" i="4"/>
  <c r="A309" i="4"/>
  <c r="N308" i="4"/>
  <c r="M308" i="4"/>
  <c r="L308" i="4"/>
  <c r="K308" i="4"/>
  <c r="J308" i="4"/>
  <c r="I308" i="4"/>
  <c r="H308" i="4"/>
  <c r="G308" i="4"/>
  <c r="F308" i="4"/>
  <c r="E308" i="4"/>
  <c r="O308" i="4" s="1"/>
  <c r="D308" i="4"/>
  <c r="C308" i="4"/>
  <c r="B308" i="4"/>
  <c r="A308" i="4"/>
  <c r="N307" i="4"/>
  <c r="M307" i="4"/>
  <c r="L307" i="4"/>
  <c r="K307" i="4"/>
  <c r="J307" i="4"/>
  <c r="I307" i="4"/>
  <c r="H307" i="4"/>
  <c r="G307" i="4"/>
  <c r="F307" i="4"/>
  <c r="E307" i="4"/>
  <c r="O307" i="4" s="1"/>
  <c r="D307" i="4"/>
  <c r="C307" i="4"/>
  <c r="B307" i="4"/>
  <c r="A307" i="4"/>
  <c r="N306" i="4"/>
  <c r="M306" i="4"/>
  <c r="L306" i="4"/>
  <c r="K306" i="4"/>
  <c r="J306" i="4"/>
  <c r="I306" i="4"/>
  <c r="H306" i="4"/>
  <c r="G306" i="4"/>
  <c r="F306" i="4"/>
  <c r="E306" i="4"/>
  <c r="O306" i="4" s="1"/>
  <c r="D306" i="4"/>
  <c r="C306" i="4"/>
  <c r="B306" i="4"/>
  <c r="A306" i="4"/>
  <c r="N305" i="4"/>
  <c r="M305" i="4"/>
  <c r="L305" i="4"/>
  <c r="K305" i="4"/>
  <c r="J305" i="4"/>
  <c r="I305" i="4"/>
  <c r="H305" i="4"/>
  <c r="G305" i="4"/>
  <c r="F305" i="4"/>
  <c r="E305" i="4"/>
  <c r="O305" i="4" s="1"/>
  <c r="D305" i="4"/>
  <c r="C305" i="4"/>
  <c r="B305" i="4"/>
  <c r="A305" i="4"/>
  <c r="N304" i="4"/>
  <c r="M304" i="4"/>
  <c r="L304" i="4"/>
  <c r="K304" i="4"/>
  <c r="J304" i="4"/>
  <c r="I304" i="4"/>
  <c r="H304" i="4"/>
  <c r="G304" i="4"/>
  <c r="F304" i="4"/>
  <c r="E304" i="4"/>
  <c r="O304" i="4" s="1"/>
  <c r="D304" i="4"/>
  <c r="C304" i="4"/>
  <c r="B304" i="4"/>
  <c r="A304" i="4"/>
  <c r="N303" i="4"/>
  <c r="M303" i="4"/>
  <c r="L303" i="4"/>
  <c r="K303" i="4"/>
  <c r="J303" i="4"/>
  <c r="I303" i="4"/>
  <c r="H303" i="4"/>
  <c r="G303" i="4"/>
  <c r="F303" i="4"/>
  <c r="E303" i="4"/>
  <c r="O303" i="4" s="1"/>
  <c r="D303" i="4"/>
  <c r="C303" i="4"/>
  <c r="B303" i="4"/>
  <c r="A303" i="4"/>
  <c r="N302" i="4"/>
  <c r="M302" i="4"/>
  <c r="L302" i="4"/>
  <c r="K302" i="4"/>
  <c r="J302" i="4"/>
  <c r="I302" i="4"/>
  <c r="H302" i="4"/>
  <c r="G302" i="4"/>
  <c r="F302" i="4"/>
  <c r="E302" i="4"/>
  <c r="O302" i="4" s="1"/>
  <c r="D302" i="4"/>
  <c r="C302" i="4"/>
  <c r="B302" i="4"/>
  <c r="A302" i="4"/>
  <c r="N301" i="4"/>
  <c r="M301" i="4"/>
  <c r="L301" i="4"/>
  <c r="K301" i="4"/>
  <c r="J301" i="4"/>
  <c r="I301" i="4"/>
  <c r="H301" i="4"/>
  <c r="G301" i="4"/>
  <c r="F301" i="4"/>
  <c r="E301" i="4"/>
  <c r="O301" i="4" s="1"/>
  <c r="D301" i="4"/>
  <c r="C301" i="4"/>
  <c r="B301" i="4"/>
  <c r="A301" i="4"/>
  <c r="N300" i="4"/>
  <c r="M300" i="4"/>
  <c r="L300" i="4"/>
  <c r="K300" i="4"/>
  <c r="J300" i="4"/>
  <c r="I300" i="4"/>
  <c r="H300" i="4"/>
  <c r="G300" i="4"/>
  <c r="F300" i="4"/>
  <c r="E300" i="4"/>
  <c r="O300" i="4" s="1"/>
  <c r="D300" i="4"/>
  <c r="C300" i="4"/>
  <c r="B300" i="4"/>
  <c r="A300" i="4"/>
  <c r="N299" i="4"/>
  <c r="M299" i="4"/>
  <c r="L299" i="4"/>
  <c r="K299" i="4"/>
  <c r="J299" i="4"/>
  <c r="I299" i="4"/>
  <c r="H299" i="4"/>
  <c r="G299" i="4"/>
  <c r="F299" i="4"/>
  <c r="E299" i="4"/>
  <c r="O299" i="4" s="1"/>
  <c r="D299" i="4"/>
  <c r="C299" i="4"/>
  <c r="B299" i="4"/>
  <c r="A299" i="4"/>
  <c r="N298" i="4"/>
  <c r="M298" i="4"/>
  <c r="L298" i="4"/>
  <c r="K298" i="4"/>
  <c r="J298" i="4"/>
  <c r="I298" i="4"/>
  <c r="H298" i="4"/>
  <c r="G298" i="4"/>
  <c r="F298" i="4"/>
  <c r="E298" i="4"/>
  <c r="O298" i="4" s="1"/>
  <c r="D298" i="4"/>
  <c r="C298" i="4"/>
  <c r="B298" i="4"/>
  <c r="A298" i="4"/>
  <c r="N297" i="4"/>
  <c r="M297" i="4"/>
  <c r="L297" i="4"/>
  <c r="K297" i="4"/>
  <c r="J297" i="4"/>
  <c r="I297" i="4"/>
  <c r="H297" i="4"/>
  <c r="G297" i="4"/>
  <c r="F297" i="4"/>
  <c r="E297" i="4"/>
  <c r="O297" i="4" s="1"/>
  <c r="D297" i="4"/>
  <c r="C297" i="4"/>
  <c r="B297" i="4"/>
  <c r="A297" i="4"/>
  <c r="N296" i="4"/>
  <c r="M296" i="4"/>
  <c r="L296" i="4"/>
  <c r="K296" i="4"/>
  <c r="J296" i="4"/>
  <c r="I296" i="4"/>
  <c r="H296" i="4"/>
  <c r="G296" i="4"/>
  <c r="F296" i="4"/>
  <c r="E296" i="4"/>
  <c r="O296" i="4" s="1"/>
  <c r="D296" i="4"/>
  <c r="C296" i="4"/>
  <c r="B296" i="4"/>
  <c r="A296" i="4"/>
  <c r="N295" i="4"/>
  <c r="M295" i="4"/>
  <c r="L295" i="4"/>
  <c r="K295" i="4"/>
  <c r="J295" i="4"/>
  <c r="I295" i="4"/>
  <c r="H295" i="4"/>
  <c r="G295" i="4"/>
  <c r="F295" i="4"/>
  <c r="E295" i="4"/>
  <c r="O295" i="4" s="1"/>
  <c r="D295" i="4"/>
  <c r="C295" i="4"/>
  <c r="B295" i="4"/>
  <c r="A295" i="4"/>
  <c r="N294" i="4"/>
  <c r="M294" i="4"/>
  <c r="L294" i="4"/>
  <c r="K294" i="4"/>
  <c r="J294" i="4"/>
  <c r="I294" i="4"/>
  <c r="H294" i="4"/>
  <c r="G294" i="4"/>
  <c r="F294" i="4"/>
  <c r="E294" i="4"/>
  <c r="O294" i="4" s="1"/>
  <c r="D294" i="4"/>
  <c r="C294" i="4"/>
  <c r="B294" i="4"/>
  <c r="A294" i="4"/>
  <c r="N293" i="4"/>
  <c r="M293" i="4"/>
  <c r="L293" i="4"/>
  <c r="K293" i="4"/>
  <c r="J293" i="4"/>
  <c r="I293" i="4"/>
  <c r="H293" i="4"/>
  <c r="G293" i="4"/>
  <c r="F293" i="4"/>
  <c r="E293" i="4"/>
  <c r="O293" i="4" s="1"/>
  <c r="D293" i="4"/>
  <c r="C293" i="4"/>
  <c r="B293" i="4"/>
  <c r="A293" i="4"/>
  <c r="N292" i="4"/>
  <c r="M292" i="4"/>
  <c r="L292" i="4"/>
  <c r="K292" i="4"/>
  <c r="J292" i="4"/>
  <c r="I292" i="4"/>
  <c r="H292" i="4"/>
  <c r="G292" i="4"/>
  <c r="F292" i="4"/>
  <c r="E292" i="4"/>
  <c r="O292" i="4" s="1"/>
  <c r="D292" i="4"/>
  <c r="C292" i="4"/>
  <c r="B292" i="4"/>
  <c r="A292" i="4"/>
  <c r="N291" i="4"/>
  <c r="M291" i="4"/>
  <c r="L291" i="4"/>
  <c r="K291" i="4"/>
  <c r="J291" i="4"/>
  <c r="I291" i="4"/>
  <c r="H291" i="4"/>
  <c r="G291" i="4"/>
  <c r="F291" i="4"/>
  <c r="E291" i="4"/>
  <c r="O291" i="4" s="1"/>
  <c r="D291" i="4"/>
  <c r="C291" i="4"/>
  <c r="B291" i="4"/>
  <c r="A291" i="4"/>
  <c r="N290" i="4"/>
  <c r="M290" i="4"/>
  <c r="L290" i="4"/>
  <c r="K290" i="4"/>
  <c r="J290" i="4"/>
  <c r="I290" i="4"/>
  <c r="H290" i="4"/>
  <c r="G290" i="4"/>
  <c r="F290" i="4"/>
  <c r="E290" i="4"/>
  <c r="O290" i="4" s="1"/>
  <c r="D290" i="4"/>
  <c r="C290" i="4"/>
  <c r="B290" i="4"/>
  <c r="A290" i="4"/>
  <c r="N289" i="4"/>
  <c r="M289" i="4"/>
  <c r="L289" i="4"/>
  <c r="K289" i="4"/>
  <c r="J289" i="4"/>
  <c r="I289" i="4"/>
  <c r="H289" i="4"/>
  <c r="G289" i="4"/>
  <c r="F289" i="4"/>
  <c r="E289" i="4"/>
  <c r="O289" i="4" s="1"/>
  <c r="D289" i="4"/>
  <c r="C289" i="4"/>
  <c r="B289" i="4"/>
  <c r="A289" i="4"/>
  <c r="N288" i="4"/>
  <c r="M288" i="4"/>
  <c r="L288" i="4"/>
  <c r="K288" i="4"/>
  <c r="J288" i="4"/>
  <c r="I288" i="4"/>
  <c r="H288" i="4"/>
  <c r="G288" i="4"/>
  <c r="F288" i="4"/>
  <c r="E288" i="4"/>
  <c r="O288" i="4" s="1"/>
  <c r="D288" i="4"/>
  <c r="C288" i="4"/>
  <c r="B288" i="4"/>
  <c r="A288" i="4"/>
  <c r="N287" i="4"/>
  <c r="M287" i="4"/>
  <c r="L287" i="4"/>
  <c r="K287" i="4"/>
  <c r="J287" i="4"/>
  <c r="I287" i="4"/>
  <c r="H287" i="4"/>
  <c r="G287" i="4"/>
  <c r="F287" i="4"/>
  <c r="E287" i="4"/>
  <c r="O287" i="4" s="1"/>
  <c r="D287" i="4"/>
  <c r="C287" i="4"/>
  <c r="B287" i="4"/>
  <c r="A287" i="4"/>
  <c r="N286" i="4"/>
  <c r="M286" i="4"/>
  <c r="L286" i="4"/>
  <c r="K286" i="4"/>
  <c r="J286" i="4"/>
  <c r="I286" i="4"/>
  <c r="H286" i="4"/>
  <c r="G286" i="4"/>
  <c r="F286" i="4"/>
  <c r="E286" i="4"/>
  <c r="O286" i="4" s="1"/>
  <c r="D286" i="4"/>
  <c r="C286" i="4"/>
  <c r="B286" i="4"/>
  <c r="A286" i="4"/>
  <c r="N285" i="4"/>
  <c r="M285" i="4"/>
  <c r="L285" i="4"/>
  <c r="K285" i="4"/>
  <c r="J285" i="4"/>
  <c r="I285" i="4"/>
  <c r="H285" i="4"/>
  <c r="G285" i="4"/>
  <c r="F285" i="4"/>
  <c r="E285" i="4"/>
  <c r="O285" i="4" s="1"/>
  <c r="D285" i="4"/>
  <c r="C285" i="4"/>
  <c r="B285" i="4"/>
  <c r="A285" i="4"/>
  <c r="N284" i="4"/>
  <c r="M284" i="4"/>
  <c r="L284" i="4"/>
  <c r="K284" i="4"/>
  <c r="J284" i="4"/>
  <c r="I284" i="4"/>
  <c r="H284" i="4"/>
  <c r="G284" i="4"/>
  <c r="F284" i="4"/>
  <c r="E284" i="4"/>
  <c r="O284" i="4" s="1"/>
  <c r="D284" i="4"/>
  <c r="C284" i="4"/>
  <c r="B284" i="4"/>
  <c r="A284" i="4"/>
  <c r="N283" i="4"/>
  <c r="M283" i="4"/>
  <c r="L283" i="4"/>
  <c r="K283" i="4"/>
  <c r="J283" i="4"/>
  <c r="I283" i="4"/>
  <c r="H283" i="4"/>
  <c r="G283" i="4"/>
  <c r="F283" i="4"/>
  <c r="E283" i="4"/>
  <c r="O283" i="4" s="1"/>
  <c r="D283" i="4"/>
  <c r="C283" i="4"/>
  <c r="B283" i="4"/>
  <c r="A283" i="4"/>
  <c r="N282" i="4"/>
  <c r="M282" i="4"/>
  <c r="L282" i="4"/>
  <c r="K282" i="4"/>
  <c r="J282" i="4"/>
  <c r="I282" i="4"/>
  <c r="H282" i="4"/>
  <c r="G282" i="4"/>
  <c r="F282" i="4"/>
  <c r="E282" i="4"/>
  <c r="O282" i="4" s="1"/>
  <c r="D282" i="4"/>
  <c r="C282" i="4"/>
  <c r="B282" i="4"/>
  <c r="A282" i="4"/>
  <c r="N281" i="4"/>
  <c r="M281" i="4"/>
  <c r="L281" i="4"/>
  <c r="K281" i="4"/>
  <c r="J281" i="4"/>
  <c r="I281" i="4"/>
  <c r="H281" i="4"/>
  <c r="G281" i="4"/>
  <c r="F281" i="4"/>
  <c r="E281" i="4"/>
  <c r="O281" i="4" s="1"/>
  <c r="D281" i="4"/>
  <c r="C281" i="4"/>
  <c r="B281" i="4"/>
  <c r="A281" i="4"/>
  <c r="N280" i="4"/>
  <c r="M280" i="4"/>
  <c r="L280" i="4"/>
  <c r="K280" i="4"/>
  <c r="J280" i="4"/>
  <c r="I280" i="4"/>
  <c r="H280" i="4"/>
  <c r="G280" i="4"/>
  <c r="F280" i="4"/>
  <c r="E280" i="4"/>
  <c r="O280" i="4" s="1"/>
  <c r="D280" i="4"/>
  <c r="C280" i="4"/>
  <c r="B280" i="4"/>
  <c r="A280" i="4"/>
  <c r="N279" i="4"/>
  <c r="M279" i="4"/>
  <c r="L279" i="4"/>
  <c r="K279" i="4"/>
  <c r="J279" i="4"/>
  <c r="I279" i="4"/>
  <c r="H279" i="4"/>
  <c r="G279" i="4"/>
  <c r="F279" i="4"/>
  <c r="E279" i="4"/>
  <c r="O279" i="4" s="1"/>
  <c r="D279" i="4"/>
  <c r="C279" i="4"/>
  <c r="B279" i="4"/>
  <c r="A279" i="4"/>
  <c r="N278" i="4"/>
  <c r="M278" i="4"/>
  <c r="L278" i="4"/>
  <c r="K278" i="4"/>
  <c r="J278" i="4"/>
  <c r="I278" i="4"/>
  <c r="H278" i="4"/>
  <c r="G278" i="4"/>
  <c r="F278" i="4"/>
  <c r="E278" i="4"/>
  <c r="O278" i="4" s="1"/>
  <c r="D278" i="4"/>
  <c r="C278" i="4"/>
  <c r="B278" i="4"/>
  <c r="A278" i="4"/>
  <c r="N277" i="4"/>
  <c r="M277" i="4"/>
  <c r="L277" i="4"/>
  <c r="K277" i="4"/>
  <c r="J277" i="4"/>
  <c r="I277" i="4"/>
  <c r="H277" i="4"/>
  <c r="G277" i="4"/>
  <c r="F277" i="4"/>
  <c r="E277" i="4"/>
  <c r="O277" i="4" s="1"/>
  <c r="D277" i="4"/>
  <c r="C277" i="4"/>
  <c r="B277" i="4"/>
  <c r="A277" i="4"/>
  <c r="N276" i="4"/>
  <c r="M276" i="4"/>
  <c r="L276" i="4"/>
  <c r="K276" i="4"/>
  <c r="J276" i="4"/>
  <c r="I276" i="4"/>
  <c r="H276" i="4"/>
  <c r="G276" i="4"/>
  <c r="F276" i="4"/>
  <c r="E276" i="4"/>
  <c r="O276" i="4" s="1"/>
  <c r="D276" i="4"/>
  <c r="C276" i="4"/>
  <c r="B276" i="4"/>
  <c r="A276" i="4"/>
  <c r="N275" i="4"/>
  <c r="M275" i="4"/>
  <c r="L275" i="4"/>
  <c r="K275" i="4"/>
  <c r="J275" i="4"/>
  <c r="I275" i="4"/>
  <c r="H275" i="4"/>
  <c r="G275" i="4"/>
  <c r="F275" i="4"/>
  <c r="E275" i="4"/>
  <c r="O275" i="4" s="1"/>
  <c r="D275" i="4"/>
  <c r="C275" i="4"/>
  <c r="B275" i="4"/>
  <c r="A275" i="4"/>
  <c r="N274" i="4"/>
  <c r="M274" i="4"/>
  <c r="L274" i="4"/>
  <c r="K274" i="4"/>
  <c r="J274" i="4"/>
  <c r="I274" i="4"/>
  <c r="H274" i="4"/>
  <c r="G274" i="4"/>
  <c r="F274" i="4"/>
  <c r="E274" i="4"/>
  <c r="O274" i="4" s="1"/>
  <c r="D274" i="4"/>
  <c r="C274" i="4"/>
  <c r="B274" i="4"/>
  <c r="A274" i="4"/>
  <c r="N273" i="4"/>
  <c r="M273" i="4"/>
  <c r="L273" i="4"/>
  <c r="K273" i="4"/>
  <c r="J273" i="4"/>
  <c r="I273" i="4"/>
  <c r="H273" i="4"/>
  <c r="G273" i="4"/>
  <c r="F273" i="4"/>
  <c r="E273" i="4"/>
  <c r="O273" i="4" s="1"/>
  <c r="D273" i="4"/>
  <c r="C273" i="4"/>
  <c r="B273" i="4"/>
  <c r="A273" i="4"/>
  <c r="N272" i="4"/>
  <c r="M272" i="4"/>
  <c r="L272" i="4"/>
  <c r="K272" i="4"/>
  <c r="J272" i="4"/>
  <c r="I272" i="4"/>
  <c r="H272" i="4"/>
  <c r="G272" i="4"/>
  <c r="F272" i="4"/>
  <c r="E272" i="4"/>
  <c r="O272" i="4" s="1"/>
  <c r="D272" i="4"/>
  <c r="C272" i="4"/>
  <c r="B272" i="4"/>
  <c r="A272" i="4"/>
  <c r="N271" i="4"/>
  <c r="M271" i="4"/>
  <c r="L271" i="4"/>
  <c r="K271" i="4"/>
  <c r="J271" i="4"/>
  <c r="I271" i="4"/>
  <c r="H271" i="4"/>
  <c r="G271" i="4"/>
  <c r="F271" i="4"/>
  <c r="E271" i="4"/>
  <c r="O271" i="4" s="1"/>
  <c r="D271" i="4"/>
  <c r="C271" i="4"/>
  <c r="B271" i="4"/>
  <c r="A271" i="4"/>
  <c r="N270" i="4"/>
  <c r="M270" i="4"/>
  <c r="L270" i="4"/>
  <c r="K270" i="4"/>
  <c r="J270" i="4"/>
  <c r="I270" i="4"/>
  <c r="H270" i="4"/>
  <c r="G270" i="4"/>
  <c r="F270" i="4"/>
  <c r="E270" i="4"/>
  <c r="O270" i="4" s="1"/>
  <c r="D270" i="4"/>
  <c r="C270" i="4"/>
  <c r="B270" i="4"/>
  <c r="A270" i="4"/>
  <c r="N269" i="4"/>
  <c r="M269" i="4"/>
  <c r="L269" i="4"/>
  <c r="K269" i="4"/>
  <c r="J269" i="4"/>
  <c r="I269" i="4"/>
  <c r="H269" i="4"/>
  <c r="G269" i="4"/>
  <c r="F269" i="4"/>
  <c r="E269" i="4"/>
  <c r="O269" i="4" s="1"/>
  <c r="D269" i="4"/>
  <c r="C269" i="4"/>
  <c r="B269" i="4"/>
  <c r="A269" i="4"/>
  <c r="N268" i="4"/>
  <c r="M268" i="4"/>
  <c r="L268" i="4"/>
  <c r="K268" i="4"/>
  <c r="J268" i="4"/>
  <c r="I268" i="4"/>
  <c r="H268" i="4"/>
  <c r="G268" i="4"/>
  <c r="F268" i="4"/>
  <c r="E268" i="4"/>
  <c r="O268" i="4" s="1"/>
  <c r="D268" i="4"/>
  <c r="C268" i="4"/>
  <c r="B268" i="4"/>
  <c r="A268" i="4"/>
  <c r="N267" i="4"/>
  <c r="M267" i="4"/>
  <c r="L267" i="4"/>
  <c r="K267" i="4"/>
  <c r="J267" i="4"/>
  <c r="I267" i="4"/>
  <c r="H267" i="4"/>
  <c r="G267" i="4"/>
  <c r="F267" i="4"/>
  <c r="E267" i="4"/>
  <c r="O267" i="4" s="1"/>
  <c r="D267" i="4"/>
  <c r="C267" i="4"/>
  <c r="B267" i="4"/>
  <c r="A267" i="4"/>
  <c r="N266" i="4"/>
  <c r="M266" i="4"/>
  <c r="L266" i="4"/>
  <c r="K266" i="4"/>
  <c r="J266" i="4"/>
  <c r="I266" i="4"/>
  <c r="H266" i="4"/>
  <c r="G266" i="4"/>
  <c r="F266" i="4"/>
  <c r="E266" i="4"/>
  <c r="O266" i="4" s="1"/>
  <c r="D266" i="4"/>
  <c r="C266" i="4"/>
  <c r="B266" i="4"/>
  <c r="A266" i="4"/>
  <c r="N265" i="4"/>
  <c r="M265" i="4"/>
  <c r="L265" i="4"/>
  <c r="K265" i="4"/>
  <c r="J265" i="4"/>
  <c r="I265" i="4"/>
  <c r="H265" i="4"/>
  <c r="G265" i="4"/>
  <c r="F265" i="4"/>
  <c r="E265" i="4"/>
  <c r="O265" i="4" s="1"/>
  <c r="D265" i="4"/>
  <c r="C265" i="4"/>
  <c r="B265" i="4"/>
  <c r="A265" i="4"/>
  <c r="N264" i="4"/>
  <c r="M264" i="4"/>
  <c r="L264" i="4"/>
  <c r="K264" i="4"/>
  <c r="J264" i="4"/>
  <c r="I264" i="4"/>
  <c r="H264" i="4"/>
  <c r="G264" i="4"/>
  <c r="F264" i="4"/>
  <c r="E264" i="4"/>
  <c r="O264" i="4" s="1"/>
  <c r="D264" i="4"/>
  <c r="C264" i="4"/>
  <c r="B264" i="4"/>
  <c r="A264" i="4"/>
  <c r="N263" i="4"/>
  <c r="M263" i="4"/>
  <c r="L263" i="4"/>
  <c r="K263" i="4"/>
  <c r="J263" i="4"/>
  <c r="I263" i="4"/>
  <c r="H263" i="4"/>
  <c r="G263" i="4"/>
  <c r="F263" i="4"/>
  <c r="E263" i="4"/>
  <c r="O263" i="4" s="1"/>
  <c r="D263" i="4"/>
  <c r="C263" i="4"/>
  <c r="B263" i="4"/>
  <c r="A263" i="4"/>
  <c r="N262" i="4"/>
  <c r="M262" i="4"/>
  <c r="L262" i="4"/>
  <c r="K262" i="4"/>
  <c r="J262" i="4"/>
  <c r="I262" i="4"/>
  <c r="H262" i="4"/>
  <c r="G262" i="4"/>
  <c r="F262" i="4"/>
  <c r="E262" i="4"/>
  <c r="O262" i="4" s="1"/>
  <c r="D262" i="4"/>
  <c r="C262" i="4"/>
  <c r="B262" i="4"/>
  <c r="A262" i="4"/>
  <c r="N261" i="4"/>
  <c r="M261" i="4"/>
  <c r="L261" i="4"/>
  <c r="K261" i="4"/>
  <c r="J261" i="4"/>
  <c r="I261" i="4"/>
  <c r="H261" i="4"/>
  <c r="G261" i="4"/>
  <c r="F261" i="4"/>
  <c r="E261" i="4"/>
  <c r="O261" i="4" s="1"/>
  <c r="D261" i="4"/>
  <c r="C261" i="4"/>
  <c r="B261" i="4"/>
  <c r="A261" i="4"/>
  <c r="N260" i="4"/>
  <c r="M260" i="4"/>
  <c r="L260" i="4"/>
  <c r="K260" i="4"/>
  <c r="J260" i="4"/>
  <c r="I260" i="4"/>
  <c r="H260" i="4"/>
  <c r="G260" i="4"/>
  <c r="F260" i="4"/>
  <c r="E260" i="4"/>
  <c r="O260" i="4" s="1"/>
  <c r="D260" i="4"/>
  <c r="C260" i="4"/>
  <c r="B260" i="4"/>
  <c r="A260" i="4"/>
  <c r="N259" i="4"/>
  <c r="M259" i="4"/>
  <c r="L259" i="4"/>
  <c r="K259" i="4"/>
  <c r="J259" i="4"/>
  <c r="I259" i="4"/>
  <c r="H259" i="4"/>
  <c r="G259" i="4"/>
  <c r="F259" i="4"/>
  <c r="E259" i="4"/>
  <c r="O259" i="4" s="1"/>
  <c r="D259" i="4"/>
  <c r="C259" i="4"/>
  <c r="B259" i="4"/>
  <c r="A259" i="4"/>
  <c r="N258" i="4"/>
  <c r="M258" i="4"/>
  <c r="L258" i="4"/>
  <c r="K258" i="4"/>
  <c r="J258" i="4"/>
  <c r="I258" i="4"/>
  <c r="H258" i="4"/>
  <c r="G258" i="4"/>
  <c r="F258" i="4"/>
  <c r="E258" i="4"/>
  <c r="O258" i="4" s="1"/>
  <c r="D258" i="4"/>
  <c r="C258" i="4"/>
  <c r="B258" i="4"/>
  <c r="A258" i="4"/>
  <c r="N257" i="4"/>
  <c r="M257" i="4"/>
  <c r="L257" i="4"/>
  <c r="K257" i="4"/>
  <c r="J257" i="4"/>
  <c r="I257" i="4"/>
  <c r="H257" i="4"/>
  <c r="G257" i="4"/>
  <c r="F257" i="4"/>
  <c r="E257" i="4"/>
  <c r="O257" i="4" s="1"/>
  <c r="D257" i="4"/>
  <c r="C257" i="4"/>
  <c r="B257" i="4"/>
  <c r="A257" i="4"/>
  <c r="N256" i="4"/>
  <c r="M256" i="4"/>
  <c r="L256" i="4"/>
  <c r="K256" i="4"/>
  <c r="J256" i="4"/>
  <c r="I256" i="4"/>
  <c r="H256" i="4"/>
  <c r="G256" i="4"/>
  <c r="F256" i="4"/>
  <c r="E256" i="4"/>
  <c r="O256" i="4" s="1"/>
  <c r="D256" i="4"/>
  <c r="C256" i="4"/>
  <c r="B256" i="4"/>
  <c r="A256" i="4"/>
  <c r="N255" i="4"/>
  <c r="M255" i="4"/>
  <c r="L255" i="4"/>
  <c r="K255" i="4"/>
  <c r="J255" i="4"/>
  <c r="I255" i="4"/>
  <c r="H255" i="4"/>
  <c r="G255" i="4"/>
  <c r="F255" i="4"/>
  <c r="E255" i="4"/>
  <c r="O255" i="4" s="1"/>
  <c r="D255" i="4"/>
  <c r="C255" i="4"/>
  <c r="B255" i="4"/>
  <c r="A255" i="4"/>
  <c r="N254" i="4"/>
  <c r="M254" i="4"/>
  <c r="L254" i="4"/>
  <c r="K254" i="4"/>
  <c r="J254" i="4"/>
  <c r="I254" i="4"/>
  <c r="H254" i="4"/>
  <c r="G254" i="4"/>
  <c r="F254" i="4"/>
  <c r="E254" i="4"/>
  <c r="O254" i="4" s="1"/>
  <c r="D254" i="4"/>
  <c r="C254" i="4"/>
  <c r="B254" i="4"/>
  <c r="A254" i="4"/>
  <c r="N253" i="4"/>
  <c r="M253" i="4"/>
  <c r="L253" i="4"/>
  <c r="K253" i="4"/>
  <c r="J253" i="4"/>
  <c r="I253" i="4"/>
  <c r="H253" i="4"/>
  <c r="G253" i="4"/>
  <c r="F253" i="4"/>
  <c r="E253" i="4"/>
  <c r="O253" i="4" s="1"/>
  <c r="D253" i="4"/>
  <c r="C253" i="4"/>
  <c r="B253" i="4"/>
  <c r="A253" i="4"/>
  <c r="N252" i="4"/>
  <c r="M252" i="4"/>
  <c r="L252" i="4"/>
  <c r="K252" i="4"/>
  <c r="J252" i="4"/>
  <c r="I252" i="4"/>
  <c r="H252" i="4"/>
  <c r="G252" i="4"/>
  <c r="F252" i="4"/>
  <c r="E252" i="4"/>
  <c r="O252" i="4" s="1"/>
  <c r="D252" i="4"/>
  <c r="C252" i="4"/>
  <c r="B252" i="4"/>
  <c r="A252" i="4"/>
  <c r="N251" i="4"/>
  <c r="M251" i="4"/>
  <c r="L251" i="4"/>
  <c r="K251" i="4"/>
  <c r="J251" i="4"/>
  <c r="I251" i="4"/>
  <c r="H251" i="4"/>
  <c r="G251" i="4"/>
  <c r="F251" i="4"/>
  <c r="E251" i="4"/>
  <c r="O251" i="4" s="1"/>
  <c r="D251" i="4"/>
  <c r="C251" i="4"/>
  <c r="B251" i="4"/>
  <c r="A251" i="4"/>
  <c r="N250" i="4"/>
  <c r="M250" i="4"/>
  <c r="L250" i="4"/>
  <c r="K250" i="4"/>
  <c r="J250" i="4"/>
  <c r="I250" i="4"/>
  <c r="H250" i="4"/>
  <c r="G250" i="4"/>
  <c r="F250" i="4"/>
  <c r="E250" i="4"/>
  <c r="O250" i="4" s="1"/>
  <c r="D250" i="4"/>
  <c r="C250" i="4"/>
  <c r="B250" i="4"/>
  <c r="A250" i="4"/>
  <c r="N249" i="4"/>
  <c r="M249" i="4"/>
  <c r="L249" i="4"/>
  <c r="K249" i="4"/>
  <c r="J249" i="4"/>
  <c r="I249" i="4"/>
  <c r="H249" i="4"/>
  <c r="G249" i="4"/>
  <c r="F249" i="4"/>
  <c r="E249" i="4"/>
  <c r="O249" i="4" s="1"/>
  <c r="D249" i="4"/>
  <c r="C249" i="4"/>
  <c r="B249" i="4"/>
  <c r="A249" i="4"/>
  <c r="N248" i="4"/>
  <c r="M248" i="4"/>
  <c r="L248" i="4"/>
  <c r="K248" i="4"/>
  <c r="J248" i="4"/>
  <c r="I248" i="4"/>
  <c r="H248" i="4"/>
  <c r="G248" i="4"/>
  <c r="F248" i="4"/>
  <c r="E248" i="4"/>
  <c r="O248" i="4" s="1"/>
  <c r="D248" i="4"/>
  <c r="C248" i="4"/>
  <c r="B248" i="4"/>
  <c r="A248" i="4"/>
  <c r="N247" i="4"/>
  <c r="M247" i="4"/>
  <c r="L247" i="4"/>
  <c r="K247" i="4"/>
  <c r="J247" i="4"/>
  <c r="I247" i="4"/>
  <c r="H247" i="4"/>
  <c r="G247" i="4"/>
  <c r="F247" i="4"/>
  <c r="E247" i="4"/>
  <c r="O247" i="4" s="1"/>
  <c r="D247" i="4"/>
  <c r="C247" i="4"/>
  <c r="B247" i="4"/>
  <c r="A247" i="4"/>
  <c r="N246" i="4"/>
  <c r="M246" i="4"/>
  <c r="L246" i="4"/>
  <c r="K246" i="4"/>
  <c r="J246" i="4"/>
  <c r="I246" i="4"/>
  <c r="H246" i="4"/>
  <c r="G246" i="4"/>
  <c r="F246" i="4"/>
  <c r="E246" i="4"/>
  <c r="O246" i="4" s="1"/>
  <c r="D246" i="4"/>
  <c r="C246" i="4"/>
  <c r="B246" i="4"/>
  <c r="A246" i="4"/>
  <c r="N245" i="4"/>
  <c r="M245" i="4"/>
  <c r="L245" i="4"/>
  <c r="K245" i="4"/>
  <c r="J245" i="4"/>
  <c r="I245" i="4"/>
  <c r="H245" i="4"/>
  <c r="G245" i="4"/>
  <c r="F245" i="4"/>
  <c r="E245" i="4"/>
  <c r="O245" i="4" s="1"/>
  <c r="D245" i="4"/>
  <c r="C245" i="4"/>
  <c r="B245" i="4"/>
  <c r="A245" i="4"/>
  <c r="N244" i="4"/>
  <c r="M244" i="4"/>
  <c r="L244" i="4"/>
  <c r="K244" i="4"/>
  <c r="J244" i="4"/>
  <c r="I244" i="4"/>
  <c r="H244" i="4"/>
  <c r="G244" i="4"/>
  <c r="F244" i="4"/>
  <c r="E244" i="4"/>
  <c r="O244" i="4" s="1"/>
  <c r="D244" i="4"/>
  <c r="C244" i="4"/>
  <c r="B244" i="4"/>
  <c r="A244" i="4"/>
  <c r="N243" i="4"/>
  <c r="M243" i="4"/>
  <c r="L243" i="4"/>
  <c r="K243" i="4"/>
  <c r="J243" i="4"/>
  <c r="I243" i="4"/>
  <c r="H243" i="4"/>
  <c r="G243" i="4"/>
  <c r="F243" i="4"/>
  <c r="E243" i="4"/>
  <c r="O243" i="4" s="1"/>
  <c r="D243" i="4"/>
  <c r="C243" i="4"/>
  <c r="B243" i="4"/>
  <c r="A243" i="4"/>
  <c r="N242" i="4"/>
  <c r="M242" i="4"/>
  <c r="L242" i="4"/>
  <c r="K242" i="4"/>
  <c r="J242" i="4"/>
  <c r="I242" i="4"/>
  <c r="H242" i="4"/>
  <c r="G242" i="4"/>
  <c r="F242" i="4"/>
  <c r="E242" i="4"/>
  <c r="O242" i="4" s="1"/>
  <c r="D242" i="4"/>
  <c r="C242" i="4"/>
  <c r="B242" i="4"/>
  <c r="A242" i="4"/>
  <c r="N241" i="4"/>
  <c r="M241" i="4"/>
  <c r="L241" i="4"/>
  <c r="K241" i="4"/>
  <c r="J241" i="4"/>
  <c r="I241" i="4"/>
  <c r="H241" i="4"/>
  <c r="G241" i="4"/>
  <c r="F241" i="4"/>
  <c r="E241" i="4"/>
  <c r="O241" i="4" s="1"/>
  <c r="D241" i="4"/>
  <c r="C241" i="4"/>
  <c r="B241" i="4"/>
  <c r="A241" i="4"/>
  <c r="N240" i="4"/>
  <c r="M240" i="4"/>
  <c r="L240" i="4"/>
  <c r="K240" i="4"/>
  <c r="J240" i="4"/>
  <c r="I240" i="4"/>
  <c r="H240" i="4"/>
  <c r="G240" i="4"/>
  <c r="F240" i="4"/>
  <c r="E240" i="4"/>
  <c r="O240" i="4" s="1"/>
  <c r="D240" i="4"/>
  <c r="C240" i="4"/>
  <c r="B240" i="4"/>
  <c r="A240" i="4"/>
  <c r="N239" i="4"/>
  <c r="M239" i="4"/>
  <c r="L239" i="4"/>
  <c r="K239" i="4"/>
  <c r="J239" i="4"/>
  <c r="I239" i="4"/>
  <c r="H239" i="4"/>
  <c r="G239" i="4"/>
  <c r="F239" i="4"/>
  <c r="E239" i="4"/>
  <c r="O239" i="4" s="1"/>
  <c r="D239" i="4"/>
  <c r="C239" i="4"/>
  <c r="B239" i="4"/>
  <c r="A239" i="4"/>
  <c r="N238" i="4"/>
  <c r="M238" i="4"/>
  <c r="L238" i="4"/>
  <c r="K238" i="4"/>
  <c r="J238" i="4"/>
  <c r="I238" i="4"/>
  <c r="H238" i="4"/>
  <c r="G238" i="4"/>
  <c r="F238" i="4"/>
  <c r="E238" i="4"/>
  <c r="O238" i="4" s="1"/>
  <c r="D238" i="4"/>
  <c r="C238" i="4"/>
  <c r="B238" i="4"/>
  <c r="A238" i="4"/>
  <c r="N237" i="4"/>
  <c r="M237" i="4"/>
  <c r="L237" i="4"/>
  <c r="K237" i="4"/>
  <c r="J237" i="4"/>
  <c r="I237" i="4"/>
  <c r="H237" i="4"/>
  <c r="G237" i="4"/>
  <c r="F237" i="4"/>
  <c r="E237" i="4"/>
  <c r="O237" i="4" s="1"/>
  <c r="D237" i="4"/>
  <c r="C237" i="4"/>
  <c r="B237" i="4"/>
  <c r="A237" i="4"/>
  <c r="N236" i="4"/>
  <c r="M236" i="4"/>
  <c r="L236" i="4"/>
  <c r="K236" i="4"/>
  <c r="J236" i="4"/>
  <c r="I236" i="4"/>
  <c r="H236" i="4"/>
  <c r="G236" i="4"/>
  <c r="F236" i="4"/>
  <c r="E236" i="4"/>
  <c r="O236" i="4" s="1"/>
  <c r="D236" i="4"/>
  <c r="C236" i="4"/>
  <c r="B236" i="4"/>
  <c r="A236" i="4"/>
  <c r="N235" i="4"/>
  <c r="M235" i="4"/>
  <c r="L235" i="4"/>
  <c r="K235" i="4"/>
  <c r="J235" i="4"/>
  <c r="I235" i="4"/>
  <c r="H235" i="4"/>
  <c r="G235" i="4"/>
  <c r="F235" i="4"/>
  <c r="E235" i="4"/>
  <c r="O235" i="4" s="1"/>
  <c r="D235" i="4"/>
  <c r="C235" i="4"/>
  <c r="B235" i="4"/>
  <c r="A235" i="4"/>
  <c r="N234" i="4"/>
  <c r="M234" i="4"/>
  <c r="L234" i="4"/>
  <c r="K234" i="4"/>
  <c r="J234" i="4"/>
  <c r="I234" i="4"/>
  <c r="H234" i="4"/>
  <c r="G234" i="4"/>
  <c r="F234" i="4"/>
  <c r="E234" i="4"/>
  <c r="O234" i="4" s="1"/>
  <c r="D234" i="4"/>
  <c r="C234" i="4"/>
  <c r="B234" i="4"/>
  <c r="A234" i="4"/>
  <c r="N233" i="4"/>
  <c r="M233" i="4"/>
  <c r="L233" i="4"/>
  <c r="K233" i="4"/>
  <c r="J233" i="4"/>
  <c r="I233" i="4"/>
  <c r="H233" i="4"/>
  <c r="G233" i="4"/>
  <c r="F233" i="4"/>
  <c r="E233" i="4"/>
  <c r="O233" i="4" s="1"/>
  <c r="D233" i="4"/>
  <c r="C233" i="4"/>
  <c r="B233" i="4"/>
  <c r="A233" i="4"/>
  <c r="N232" i="4"/>
  <c r="M232" i="4"/>
  <c r="L232" i="4"/>
  <c r="K232" i="4"/>
  <c r="J232" i="4"/>
  <c r="I232" i="4"/>
  <c r="H232" i="4"/>
  <c r="G232" i="4"/>
  <c r="F232" i="4"/>
  <c r="E232" i="4"/>
  <c r="O232" i="4" s="1"/>
  <c r="D232" i="4"/>
  <c r="C232" i="4"/>
  <c r="B232" i="4"/>
  <c r="A232" i="4"/>
  <c r="N231" i="4"/>
  <c r="M231" i="4"/>
  <c r="L231" i="4"/>
  <c r="K231" i="4"/>
  <c r="J231" i="4"/>
  <c r="I231" i="4"/>
  <c r="H231" i="4"/>
  <c r="G231" i="4"/>
  <c r="F231" i="4"/>
  <c r="E231" i="4"/>
  <c r="O231" i="4" s="1"/>
  <c r="D231" i="4"/>
  <c r="C231" i="4"/>
  <c r="B231" i="4"/>
  <c r="A231" i="4"/>
  <c r="N230" i="4"/>
  <c r="M230" i="4"/>
  <c r="L230" i="4"/>
  <c r="K230" i="4"/>
  <c r="J230" i="4"/>
  <c r="I230" i="4"/>
  <c r="H230" i="4"/>
  <c r="G230" i="4"/>
  <c r="F230" i="4"/>
  <c r="E230" i="4"/>
  <c r="O230" i="4" s="1"/>
  <c r="D230" i="4"/>
  <c r="C230" i="4"/>
  <c r="B230" i="4"/>
  <c r="A230" i="4"/>
  <c r="N229" i="4"/>
  <c r="M229" i="4"/>
  <c r="L229" i="4"/>
  <c r="K229" i="4"/>
  <c r="J229" i="4"/>
  <c r="I229" i="4"/>
  <c r="H229" i="4"/>
  <c r="G229" i="4"/>
  <c r="F229" i="4"/>
  <c r="E229" i="4"/>
  <c r="O229" i="4" s="1"/>
  <c r="D229" i="4"/>
  <c r="C229" i="4"/>
  <c r="B229" i="4"/>
  <c r="A229" i="4"/>
  <c r="N228" i="4"/>
  <c r="M228" i="4"/>
  <c r="L228" i="4"/>
  <c r="K228" i="4"/>
  <c r="J228" i="4"/>
  <c r="I228" i="4"/>
  <c r="H228" i="4"/>
  <c r="G228" i="4"/>
  <c r="F228" i="4"/>
  <c r="E228" i="4"/>
  <c r="O228" i="4" s="1"/>
  <c r="D228" i="4"/>
  <c r="C228" i="4"/>
  <c r="B228" i="4"/>
  <c r="A228" i="4"/>
  <c r="N227" i="4"/>
  <c r="M227" i="4"/>
  <c r="L227" i="4"/>
  <c r="K227" i="4"/>
  <c r="J227" i="4"/>
  <c r="I227" i="4"/>
  <c r="H227" i="4"/>
  <c r="G227" i="4"/>
  <c r="F227" i="4"/>
  <c r="E227" i="4"/>
  <c r="O227" i="4" s="1"/>
  <c r="D227" i="4"/>
  <c r="C227" i="4"/>
  <c r="B227" i="4"/>
  <c r="A227" i="4"/>
  <c r="N226" i="4"/>
  <c r="M226" i="4"/>
  <c r="L226" i="4"/>
  <c r="K226" i="4"/>
  <c r="J226" i="4"/>
  <c r="I226" i="4"/>
  <c r="H226" i="4"/>
  <c r="G226" i="4"/>
  <c r="F226" i="4"/>
  <c r="E226" i="4"/>
  <c r="O226" i="4" s="1"/>
  <c r="D226" i="4"/>
  <c r="C226" i="4"/>
  <c r="B226" i="4"/>
  <c r="A226" i="4"/>
  <c r="N225" i="4"/>
  <c r="M225" i="4"/>
  <c r="L225" i="4"/>
  <c r="K225" i="4"/>
  <c r="J225" i="4"/>
  <c r="I225" i="4"/>
  <c r="H225" i="4"/>
  <c r="G225" i="4"/>
  <c r="F225" i="4"/>
  <c r="E225" i="4"/>
  <c r="O225" i="4" s="1"/>
  <c r="D225" i="4"/>
  <c r="C225" i="4"/>
  <c r="B225" i="4"/>
  <c r="A225" i="4"/>
  <c r="N224" i="4"/>
  <c r="M224" i="4"/>
  <c r="L224" i="4"/>
  <c r="K224" i="4"/>
  <c r="J224" i="4"/>
  <c r="I224" i="4"/>
  <c r="H224" i="4"/>
  <c r="G224" i="4"/>
  <c r="F224" i="4"/>
  <c r="E224" i="4"/>
  <c r="O224" i="4" s="1"/>
  <c r="D224" i="4"/>
  <c r="C224" i="4"/>
  <c r="B224" i="4"/>
  <c r="A224" i="4"/>
  <c r="N223" i="4"/>
  <c r="M223" i="4"/>
  <c r="L223" i="4"/>
  <c r="K223" i="4"/>
  <c r="J223" i="4"/>
  <c r="I223" i="4"/>
  <c r="H223" i="4"/>
  <c r="G223" i="4"/>
  <c r="F223" i="4"/>
  <c r="E223" i="4"/>
  <c r="O223" i="4" s="1"/>
  <c r="D223" i="4"/>
  <c r="C223" i="4"/>
  <c r="B223" i="4"/>
  <c r="A223" i="4"/>
  <c r="N222" i="4"/>
  <c r="M222" i="4"/>
  <c r="L222" i="4"/>
  <c r="K222" i="4"/>
  <c r="J222" i="4"/>
  <c r="I222" i="4"/>
  <c r="H222" i="4"/>
  <c r="G222" i="4"/>
  <c r="F222" i="4"/>
  <c r="E222" i="4"/>
  <c r="O222" i="4" s="1"/>
  <c r="D222" i="4"/>
  <c r="C222" i="4"/>
  <c r="B222" i="4"/>
  <c r="A222" i="4"/>
  <c r="N221" i="4"/>
  <c r="M221" i="4"/>
  <c r="L221" i="4"/>
  <c r="K221" i="4"/>
  <c r="J221" i="4"/>
  <c r="I221" i="4"/>
  <c r="H221" i="4"/>
  <c r="G221" i="4"/>
  <c r="F221" i="4"/>
  <c r="E221" i="4"/>
  <c r="O221" i="4" s="1"/>
  <c r="D221" i="4"/>
  <c r="C221" i="4"/>
  <c r="B221" i="4"/>
  <c r="A221" i="4"/>
  <c r="N220" i="4"/>
  <c r="M220" i="4"/>
  <c r="L220" i="4"/>
  <c r="K220" i="4"/>
  <c r="J220" i="4"/>
  <c r="I220" i="4"/>
  <c r="H220" i="4"/>
  <c r="G220" i="4"/>
  <c r="F220" i="4"/>
  <c r="E220" i="4"/>
  <c r="O220" i="4" s="1"/>
  <c r="D220" i="4"/>
  <c r="C220" i="4"/>
  <c r="B220" i="4"/>
  <c r="A220" i="4"/>
  <c r="N219" i="4"/>
  <c r="M219" i="4"/>
  <c r="L219" i="4"/>
  <c r="K219" i="4"/>
  <c r="J219" i="4"/>
  <c r="I219" i="4"/>
  <c r="H219" i="4"/>
  <c r="G219" i="4"/>
  <c r="F219" i="4"/>
  <c r="E219" i="4"/>
  <c r="O219" i="4" s="1"/>
  <c r="D219" i="4"/>
  <c r="C219" i="4"/>
  <c r="B219" i="4"/>
  <c r="A219" i="4"/>
  <c r="N218" i="4"/>
  <c r="M218" i="4"/>
  <c r="L218" i="4"/>
  <c r="K218" i="4"/>
  <c r="J218" i="4"/>
  <c r="I218" i="4"/>
  <c r="H218" i="4"/>
  <c r="G218" i="4"/>
  <c r="F218" i="4"/>
  <c r="E218" i="4"/>
  <c r="O218" i="4" s="1"/>
  <c r="D218" i="4"/>
  <c r="C218" i="4"/>
  <c r="B218" i="4"/>
  <c r="A218" i="4"/>
  <c r="N217" i="4"/>
  <c r="M217" i="4"/>
  <c r="L217" i="4"/>
  <c r="K217" i="4"/>
  <c r="J217" i="4"/>
  <c r="I217" i="4"/>
  <c r="H217" i="4"/>
  <c r="G217" i="4"/>
  <c r="F217" i="4"/>
  <c r="E217" i="4"/>
  <c r="O217" i="4" s="1"/>
  <c r="D217" i="4"/>
  <c r="C217" i="4"/>
  <c r="B217" i="4"/>
  <c r="A217" i="4"/>
  <c r="N216" i="4"/>
  <c r="M216" i="4"/>
  <c r="L216" i="4"/>
  <c r="K216" i="4"/>
  <c r="J216" i="4"/>
  <c r="I216" i="4"/>
  <c r="H216" i="4"/>
  <c r="G216" i="4"/>
  <c r="F216" i="4"/>
  <c r="E216" i="4"/>
  <c r="O216" i="4" s="1"/>
  <c r="D216" i="4"/>
  <c r="C216" i="4"/>
  <c r="B216" i="4"/>
  <c r="A216" i="4"/>
  <c r="N215" i="4"/>
  <c r="M215" i="4"/>
  <c r="L215" i="4"/>
  <c r="K215" i="4"/>
  <c r="J215" i="4"/>
  <c r="I215" i="4"/>
  <c r="H215" i="4"/>
  <c r="G215" i="4"/>
  <c r="F215" i="4"/>
  <c r="E215" i="4"/>
  <c r="O215" i="4" s="1"/>
  <c r="D215" i="4"/>
  <c r="C215" i="4"/>
  <c r="B215" i="4"/>
  <c r="A215" i="4"/>
  <c r="N214" i="4"/>
  <c r="M214" i="4"/>
  <c r="L214" i="4"/>
  <c r="K214" i="4"/>
  <c r="J214" i="4"/>
  <c r="I214" i="4"/>
  <c r="H214" i="4"/>
  <c r="G214" i="4"/>
  <c r="F214" i="4"/>
  <c r="E214" i="4"/>
  <c r="O214" i="4" s="1"/>
  <c r="D214" i="4"/>
  <c r="C214" i="4"/>
  <c r="B214" i="4"/>
  <c r="A214" i="4"/>
  <c r="N213" i="4"/>
  <c r="M213" i="4"/>
  <c r="L213" i="4"/>
  <c r="K213" i="4"/>
  <c r="J213" i="4"/>
  <c r="I213" i="4"/>
  <c r="H213" i="4"/>
  <c r="G213" i="4"/>
  <c r="F213" i="4"/>
  <c r="E213" i="4"/>
  <c r="O213" i="4" s="1"/>
  <c r="D213" i="4"/>
  <c r="C213" i="4"/>
  <c r="B213" i="4"/>
  <c r="A213" i="4"/>
  <c r="N212" i="4"/>
  <c r="M212" i="4"/>
  <c r="L212" i="4"/>
  <c r="K212" i="4"/>
  <c r="J212" i="4"/>
  <c r="I212" i="4"/>
  <c r="H212" i="4"/>
  <c r="G212" i="4"/>
  <c r="F212" i="4"/>
  <c r="E212" i="4"/>
  <c r="O212" i="4" s="1"/>
  <c r="D212" i="4"/>
  <c r="C212" i="4"/>
  <c r="B212" i="4"/>
  <c r="A212" i="4"/>
  <c r="N211" i="4"/>
  <c r="M211" i="4"/>
  <c r="L211" i="4"/>
  <c r="K211" i="4"/>
  <c r="J211" i="4"/>
  <c r="I211" i="4"/>
  <c r="H211" i="4"/>
  <c r="G211" i="4"/>
  <c r="F211" i="4"/>
  <c r="E211" i="4"/>
  <c r="O211" i="4" s="1"/>
  <c r="D211" i="4"/>
  <c r="C211" i="4"/>
  <c r="B211" i="4"/>
  <c r="A211" i="4"/>
  <c r="N210" i="4"/>
  <c r="M210" i="4"/>
  <c r="L210" i="4"/>
  <c r="K210" i="4"/>
  <c r="J210" i="4"/>
  <c r="I210" i="4"/>
  <c r="H210" i="4"/>
  <c r="G210" i="4"/>
  <c r="F210" i="4"/>
  <c r="E210" i="4"/>
  <c r="O210" i="4" s="1"/>
  <c r="D210" i="4"/>
  <c r="C210" i="4"/>
  <c r="B210" i="4"/>
  <c r="A210" i="4"/>
  <c r="N209" i="4"/>
  <c r="M209" i="4"/>
  <c r="L209" i="4"/>
  <c r="K209" i="4"/>
  <c r="J209" i="4"/>
  <c r="I209" i="4"/>
  <c r="H209" i="4"/>
  <c r="G209" i="4"/>
  <c r="F209" i="4"/>
  <c r="E209" i="4"/>
  <c r="O209" i="4" s="1"/>
  <c r="D209" i="4"/>
  <c r="C209" i="4"/>
  <c r="B209" i="4"/>
  <c r="A209" i="4"/>
  <c r="N208" i="4"/>
  <c r="M208" i="4"/>
  <c r="L208" i="4"/>
  <c r="K208" i="4"/>
  <c r="J208" i="4"/>
  <c r="I208" i="4"/>
  <c r="H208" i="4"/>
  <c r="G208" i="4"/>
  <c r="F208" i="4"/>
  <c r="E208" i="4"/>
  <c r="O208" i="4" s="1"/>
  <c r="D208" i="4"/>
  <c r="C208" i="4"/>
  <c r="B208" i="4"/>
  <c r="A208" i="4"/>
  <c r="N207" i="4"/>
  <c r="M207" i="4"/>
  <c r="L207" i="4"/>
  <c r="K207" i="4"/>
  <c r="J207" i="4"/>
  <c r="I207" i="4"/>
  <c r="H207" i="4"/>
  <c r="G207" i="4"/>
  <c r="F207" i="4"/>
  <c r="E207" i="4"/>
  <c r="O207" i="4" s="1"/>
  <c r="D207" i="4"/>
  <c r="C207" i="4"/>
  <c r="B207" i="4"/>
  <c r="A207" i="4"/>
  <c r="N206" i="4"/>
  <c r="M206" i="4"/>
  <c r="L206" i="4"/>
  <c r="K206" i="4"/>
  <c r="J206" i="4"/>
  <c r="I206" i="4"/>
  <c r="H206" i="4"/>
  <c r="G206" i="4"/>
  <c r="F206" i="4"/>
  <c r="E206" i="4"/>
  <c r="O206" i="4" s="1"/>
  <c r="D206" i="4"/>
  <c r="C206" i="4"/>
  <c r="B206" i="4"/>
  <c r="A206" i="4"/>
  <c r="N205" i="4"/>
  <c r="M205" i="4"/>
  <c r="L205" i="4"/>
  <c r="K205" i="4"/>
  <c r="J205" i="4"/>
  <c r="I205" i="4"/>
  <c r="H205" i="4"/>
  <c r="G205" i="4"/>
  <c r="F205" i="4"/>
  <c r="E205" i="4"/>
  <c r="O205" i="4" s="1"/>
  <c r="D205" i="4"/>
  <c r="C205" i="4"/>
  <c r="B205" i="4"/>
  <c r="A205" i="4"/>
  <c r="N204" i="4"/>
  <c r="M204" i="4"/>
  <c r="L204" i="4"/>
  <c r="K204" i="4"/>
  <c r="J204" i="4"/>
  <c r="I204" i="4"/>
  <c r="H204" i="4"/>
  <c r="G204" i="4"/>
  <c r="F204" i="4"/>
  <c r="E204" i="4"/>
  <c r="O204" i="4" s="1"/>
  <c r="D204" i="4"/>
  <c r="C204" i="4"/>
  <c r="B204" i="4"/>
  <c r="A204" i="4"/>
  <c r="N203" i="4"/>
  <c r="M203" i="4"/>
  <c r="L203" i="4"/>
  <c r="K203" i="4"/>
  <c r="J203" i="4"/>
  <c r="I203" i="4"/>
  <c r="H203" i="4"/>
  <c r="G203" i="4"/>
  <c r="F203" i="4"/>
  <c r="E203" i="4"/>
  <c r="O203" i="4" s="1"/>
  <c r="D203" i="4"/>
  <c r="C203" i="4"/>
  <c r="B203" i="4"/>
  <c r="A203" i="4"/>
  <c r="N202" i="4"/>
  <c r="M202" i="4"/>
  <c r="L202" i="4"/>
  <c r="K202" i="4"/>
  <c r="J202" i="4"/>
  <c r="I202" i="4"/>
  <c r="H202" i="4"/>
  <c r="G202" i="4"/>
  <c r="F202" i="4"/>
  <c r="E202" i="4"/>
  <c r="O202" i="4" s="1"/>
  <c r="D202" i="4"/>
  <c r="C202" i="4"/>
  <c r="B202" i="4"/>
  <c r="A202" i="4"/>
  <c r="N201" i="4"/>
  <c r="M201" i="4"/>
  <c r="L201" i="4"/>
  <c r="K201" i="4"/>
  <c r="J201" i="4"/>
  <c r="I201" i="4"/>
  <c r="H201" i="4"/>
  <c r="G201" i="4"/>
  <c r="F201" i="4"/>
  <c r="E201" i="4"/>
  <c r="O201" i="4" s="1"/>
  <c r="D201" i="4"/>
  <c r="C201" i="4"/>
  <c r="B201" i="4"/>
  <c r="A201" i="4"/>
  <c r="N200" i="4"/>
  <c r="M200" i="4"/>
  <c r="L200" i="4"/>
  <c r="K200" i="4"/>
  <c r="J200" i="4"/>
  <c r="I200" i="4"/>
  <c r="H200" i="4"/>
  <c r="G200" i="4"/>
  <c r="F200" i="4"/>
  <c r="E200" i="4"/>
  <c r="O200" i="4" s="1"/>
  <c r="D200" i="4"/>
  <c r="C200" i="4"/>
  <c r="B200" i="4"/>
  <c r="A200" i="4"/>
  <c r="N199" i="4"/>
  <c r="M199" i="4"/>
  <c r="L199" i="4"/>
  <c r="K199" i="4"/>
  <c r="J199" i="4"/>
  <c r="I199" i="4"/>
  <c r="H199" i="4"/>
  <c r="G199" i="4"/>
  <c r="F199" i="4"/>
  <c r="E199" i="4"/>
  <c r="O199" i="4" s="1"/>
  <c r="D199" i="4"/>
  <c r="C199" i="4"/>
  <c r="B199" i="4"/>
  <c r="A199" i="4"/>
  <c r="N198" i="4"/>
  <c r="M198" i="4"/>
  <c r="L198" i="4"/>
  <c r="K198" i="4"/>
  <c r="J198" i="4"/>
  <c r="I198" i="4"/>
  <c r="H198" i="4"/>
  <c r="G198" i="4"/>
  <c r="F198" i="4"/>
  <c r="E198" i="4"/>
  <c r="O198" i="4" s="1"/>
  <c r="D198" i="4"/>
  <c r="C198" i="4"/>
  <c r="B198" i="4"/>
  <c r="A198" i="4"/>
  <c r="N197" i="4"/>
  <c r="M197" i="4"/>
  <c r="L197" i="4"/>
  <c r="K197" i="4"/>
  <c r="J197" i="4"/>
  <c r="I197" i="4"/>
  <c r="H197" i="4"/>
  <c r="G197" i="4"/>
  <c r="F197" i="4"/>
  <c r="E197" i="4"/>
  <c r="O197" i="4" s="1"/>
  <c r="D197" i="4"/>
  <c r="C197" i="4"/>
  <c r="B197" i="4"/>
  <c r="A197" i="4"/>
  <c r="N196" i="4"/>
  <c r="M196" i="4"/>
  <c r="L196" i="4"/>
  <c r="K196" i="4"/>
  <c r="J196" i="4"/>
  <c r="I196" i="4"/>
  <c r="H196" i="4"/>
  <c r="G196" i="4"/>
  <c r="F196" i="4"/>
  <c r="E196" i="4"/>
  <c r="O196" i="4" s="1"/>
  <c r="D196" i="4"/>
  <c r="C196" i="4"/>
  <c r="B196" i="4"/>
  <c r="A196" i="4"/>
  <c r="N195" i="4"/>
  <c r="M195" i="4"/>
  <c r="L195" i="4"/>
  <c r="K195" i="4"/>
  <c r="J195" i="4"/>
  <c r="I195" i="4"/>
  <c r="H195" i="4"/>
  <c r="G195" i="4"/>
  <c r="F195" i="4"/>
  <c r="E195" i="4"/>
  <c r="O195" i="4" s="1"/>
  <c r="D195" i="4"/>
  <c r="C195" i="4"/>
  <c r="B195" i="4"/>
  <c r="A195" i="4"/>
  <c r="N194" i="4"/>
  <c r="M194" i="4"/>
  <c r="L194" i="4"/>
  <c r="K194" i="4"/>
  <c r="J194" i="4"/>
  <c r="I194" i="4"/>
  <c r="H194" i="4"/>
  <c r="G194" i="4"/>
  <c r="F194" i="4"/>
  <c r="E194" i="4"/>
  <c r="O194" i="4" s="1"/>
  <c r="D194" i="4"/>
  <c r="C194" i="4"/>
  <c r="B194" i="4"/>
  <c r="A194" i="4"/>
  <c r="N193" i="4"/>
  <c r="M193" i="4"/>
  <c r="L193" i="4"/>
  <c r="K193" i="4"/>
  <c r="J193" i="4"/>
  <c r="I193" i="4"/>
  <c r="H193" i="4"/>
  <c r="G193" i="4"/>
  <c r="F193" i="4"/>
  <c r="E193" i="4"/>
  <c r="O193" i="4" s="1"/>
  <c r="D193" i="4"/>
  <c r="C193" i="4"/>
  <c r="B193" i="4"/>
  <c r="A193" i="4"/>
  <c r="N192" i="4"/>
  <c r="M192" i="4"/>
  <c r="L192" i="4"/>
  <c r="K192" i="4"/>
  <c r="J192" i="4"/>
  <c r="I192" i="4"/>
  <c r="H192" i="4"/>
  <c r="G192" i="4"/>
  <c r="F192" i="4"/>
  <c r="E192" i="4"/>
  <c r="O192" i="4" s="1"/>
  <c r="D192" i="4"/>
  <c r="C192" i="4"/>
  <c r="B192" i="4"/>
  <c r="A192" i="4"/>
  <c r="N191" i="4"/>
  <c r="M191" i="4"/>
  <c r="L191" i="4"/>
  <c r="K191" i="4"/>
  <c r="J191" i="4"/>
  <c r="I191" i="4"/>
  <c r="H191" i="4"/>
  <c r="G191" i="4"/>
  <c r="F191" i="4"/>
  <c r="E191" i="4"/>
  <c r="O191" i="4" s="1"/>
  <c r="D191" i="4"/>
  <c r="C191" i="4"/>
  <c r="B191" i="4"/>
  <c r="A191" i="4"/>
  <c r="N190" i="4"/>
  <c r="M190" i="4"/>
  <c r="L190" i="4"/>
  <c r="K190" i="4"/>
  <c r="J190" i="4"/>
  <c r="I190" i="4"/>
  <c r="H190" i="4"/>
  <c r="G190" i="4"/>
  <c r="F190" i="4"/>
  <c r="E190" i="4"/>
  <c r="O190" i="4" s="1"/>
  <c r="D190" i="4"/>
  <c r="C190" i="4"/>
  <c r="B190" i="4"/>
  <c r="A190" i="4"/>
  <c r="N189" i="4"/>
  <c r="M189" i="4"/>
  <c r="L189" i="4"/>
  <c r="K189" i="4"/>
  <c r="J189" i="4"/>
  <c r="I189" i="4"/>
  <c r="H189" i="4"/>
  <c r="G189" i="4"/>
  <c r="F189" i="4"/>
  <c r="E189" i="4"/>
  <c r="O189" i="4" s="1"/>
  <c r="D189" i="4"/>
  <c r="C189" i="4"/>
  <c r="B189" i="4"/>
  <c r="A189" i="4"/>
  <c r="N188" i="4"/>
  <c r="M188" i="4"/>
  <c r="L188" i="4"/>
  <c r="K188" i="4"/>
  <c r="J188" i="4"/>
  <c r="I188" i="4"/>
  <c r="H188" i="4"/>
  <c r="G188" i="4"/>
  <c r="F188" i="4"/>
  <c r="E188" i="4"/>
  <c r="O188" i="4" s="1"/>
  <c r="D188" i="4"/>
  <c r="C188" i="4"/>
  <c r="B188" i="4"/>
  <c r="A188" i="4"/>
  <c r="N187" i="4"/>
  <c r="M187" i="4"/>
  <c r="L187" i="4"/>
  <c r="K187" i="4"/>
  <c r="J187" i="4"/>
  <c r="I187" i="4"/>
  <c r="H187" i="4"/>
  <c r="G187" i="4"/>
  <c r="F187" i="4"/>
  <c r="E187" i="4"/>
  <c r="O187" i="4" s="1"/>
  <c r="D187" i="4"/>
  <c r="C187" i="4"/>
  <c r="B187" i="4"/>
  <c r="A187" i="4"/>
  <c r="N186" i="4"/>
  <c r="M186" i="4"/>
  <c r="L186" i="4"/>
  <c r="K186" i="4"/>
  <c r="J186" i="4"/>
  <c r="I186" i="4"/>
  <c r="H186" i="4"/>
  <c r="G186" i="4"/>
  <c r="F186" i="4"/>
  <c r="E186" i="4"/>
  <c r="O186" i="4" s="1"/>
  <c r="D186" i="4"/>
  <c r="C186" i="4"/>
  <c r="B186" i="4"/>
  <c r="A186" i="4"/>
  <c r="N185" i="4"/>
  <c r="M185" i="4"/>
  <c r="L185" i="4"/>
  <c r="K185" i="4"/>
  <c r="J185" i="4"/>
  <c r="I185" i="4"/>
  <c r="H185" i="4"/>
  <c r="G185" i="4"/>
  <c r="F185" i="4"/>
  <c r="E185" i="4"/>
  <c r="O185" i="4" s="1"/>
  <c r="D185" i="4"/>
  <c r="C185" i="4"/>
  <c r="B185" i="4"/>
  <c r="A185" i="4"/>
  <c r="N184" i="4"/>
  <c r="M184" i="4"/>
  <c r="L184" i="4"/>
  <c r="K184" i="4"/>
  <c r="J184" i="4"/>
  <c r="I184" i="4"/>
  <c r="H184" i="4"/>
  <c r="G184" i="4"/>
  <c r="F184" i="4"/>
  <c r="E184" i="4"/>
  <c r="O184" i="4" s="1"/>
  <c r="D184" i="4"/>
  <c r="C184" i="4"/>
  <c r="B184" i="4"/>
  <c r="A184" i="4"/>
  <c r="N183" i="4"/>
  <c r="M183" i="4"/>
  <c r="L183" i="4"/>
  <c r="K183" i="4"/>
  <c r="J183" i="4"/>
  <c r="I183" i="4"/>
  <c r="H183" i="4"/>
  <c r="G183" i="4"/>
  <c r="F183" i="4"/>
  <c r="E183" i="4"/>
  <c r="O183" i="4" s="1"/>
  <c r="D183" i="4"/>
  <c r="C183" i="4"/>
  <c r="B183" i="4"/>
  <c r="A183" i="4"/>
  <c r="N182" i="4"/>
  <c r="M182" i="4"/>
  <c r="L182" i="4"/>
  <c r="K182" i="4"/>
  <c r="J182" i="4"/>
  <c r="I182" i="4"/>
  <c r="H182" i="4"/>
  <c r="G182" i="4"/>
  <c r="F182" i="4"/>
  <c r="E182" i="4"/>
  <c r="O182" i="4" s="1"/>
  <c r="D182" i="4"/>
  <c r="C182" i="4"/>
  <c r="B182" i="4"/>
  <c r="A182" i="4"/>
  <c r="N181" i="4"/>
  <c r="M181" i="4"/>
  <c r="L181" i="4"/>
  <c r="K181" i="4"/>
  <c r="J181" i="4"/>
  <c r="I181" i="4"/>
  <c r="H181" i="4"/>
  <c r="G181" i="4"/>
  <c r="F181" i="4"/>
  <c r="E181" i="4"/>
  <c r="O181" i="4" s="1"/>
  <c r="D181" i="4"/>
  <c r="C181" i="4"/>
  <c r="B181" i="4"/>
  <c r="A181" i="4"/>
  <c r="N180" i="4"/>
  <c r="M180" i="4"/>
  <c r="L180" i="4"/>
  <c r="K180" i="4"/>
  <c r="J180" i="4"/>
  <c r="I180" i="4"/>
  <c r="H180" i="4"/>
  <c r="G180" i="4"/>
  <c r="F180" i="4"/>
  <c r="E180" i="4"/>
  <c r="O180" i="4" s="1"/>
  <c r="D180" i="4"/>
  <c r="C180" i="4"/>
  <c r="B180" i="4"/>
  <c r="A180" i="4"/>
  <c r="N179" i="4"/>
  <c r="M179" i="4"/>
  <c r="L179" i="4"/>
  <c r="K179" i="4"/>
  <c r="J179" i="4"/>
  <c r="I179" i="4"/>
  <c r="H179" i="4"/>
  <c r="G179" i="4"/>
  <c r="F179" i="4"/>
  <c r="E179" i="4"/>
  <c r="O179" i="4" s="1"/>
  <c r="D179" i="4"/>
  <c r="C179" i="4"/>
  <c r="B179" i="4"/>
  <c r="A179" i="4"/>
  <c r="N178" i="4"/>
  <c r="M178" i="4"/>
  <c r="L178" i="4"/>
  <c r="K178" i="4"/>
  <c r="J178" i="4"/>
  <c r="I178" i="4"/>
  <c r="H178" i="4"/>
  <c r="G178" i="4"/>
  <c r="F178" i="4"/>
  <c r="E178" i="4"/>
  <c r="O178" i="4" s="1"/>
  <c r="D178" i="4"/>
  <c r="C178" i="4"/>
  <c r="B178" i="4"/>
  <c r="A178" i="4"/>
  <c r="N177" i="4"/>
  <c r="M177" i="4"/>
  <c r="L177" i="4"/>
  <c r="K177" i="4"/>
  <c r="J177" i="4"/>
  <c r="I177" i="4"/>
  <c r="H177" i="4"/>
  <c r="G177" i="4"/>
  <c r="F177" i="4"/>
  <c r="E177" i="4"/>
  <c r="O177" i="4" s="1"/>
  <c r="D177" i="4"/>
  <c r="C177" i="4"/>
  <c r="B177" i="4"/>
  <c r="A177" i="4"/>
  <c r="N176" i="4"/>
  <c r="M176" i="4"/>
  <c r="L176" i="4"/>
  <c r="K176" i="4"/>
  <c r="J176" i="4"/>
  <c r="I176" i="4"/>
  <c r="H176" i="4"/>
  <c r="G176" i="4"/>
  <c r="F176" i="4"/>
  <c r="E176" i="4"/>
  <c r="O176" i="4" s="1"/>
  <c r="D176" i="4"/>
  <c r="C176" i="4"/>
  <c r="B176" i="4"/>
  <c r="A176" i="4"/>
  <c r="N175" i="4"/>
  <c r="M175" i="4"/>
  <c r="L175" i="4"/>
  <c r="K175" i="4"/>
  <c r="J175" i="4"/>
  <c r="I175" i="4"/>
  <c r="H175" i="4"/>
  <c r="G175" i="4"/>
  <c r="F175" i="4"/>
  <c r="E175" i="4"/>
  <c r="O175" i="4" s="1"/>
  <c r="D175" i="4"/>
  <c r="C175" i="4"/>
  <c r="B175" i="4"/>
  <c r="A175" i="4"/>
  <c r="N174" i="4"/>
  <c r="M174" i="4"/>
  <c r="L174" i="4"/>
  <c r="K174" i="4"/>
  <c r="J174" i="4"/>
  <c r="I174" i="4"/>
  <c r="H174" i="4"/>
  <c r="G174" i="4"/>
  <c r="F174" i="4"/>
  <c r="E174" i="4"/>
  <c r="O174" i="4" s="1"/>
  <c r="D174" i="4"/>
  <c r="C174" i="4"/>
  <c r="B174" i="4"/>
  <c r="A174" i="4"/>
  <c r="N173" i="4"/>
  <c r="M173" i="4"/>
  <c r="L173" i="4"/>
  <c r="K173" i="4"/>
  <c r="J173" i="4"/>
  <c r="I173" i="4"/>
  <c r="H173" i="4"/>
  <c r="G173" i="4"/>
  <c r="F173" i="4"/>
  <c r="E173" i="4"/>
  <c r="O173" i="4" s="1"/>
  <c r="D173" i="4"/>
  <c r="C173" i="4"/>
  <c r="B173" i="4"/>
  <c r="A173" i="4"/>
  <c r="N172" i="4"/>
  <c r="M172" i="4"/>
  <c r="L172" i="4"/>
  <c r="K172" i="4"/>
  <c r="J172" i="4"/>
  <c r="I172" i="4"/>
  <c r="H172" i="4"/>
  <c r="G172" i="4"/>
  <c r="F172" i="4"/>
  <c r="E172" i="4"/>
  <c r="O172" i="4" s="1"/>
  <c r="D172" i="4"/>
  <c r="C172" i="4"/>
  <c r="B172" i="4"/>
  <c r="A172" i="4"/>
  <c r="N171" i="4"/>
  <c r="M171" i="4"/>
  <c r="L171" i="4"/>
  <c r="K171" i="4"/>
  <c r="J171" i="4"/>
  <c r="I171" i="4"/>
  <c r="H171" i="4"/>
  <c r="G171" i="4"/>
  <c r="F171" i="4"/>
  <c r="E171" i="4"/>
  <c r="O171" i="4" s="1"/>
  <c r="D171" i="4"/>
  <c r="C171" i="4"/>
  <c r="B171" i="4"/>
  <c r="A171" i="4"/>
  <c r="N170" i="4"/>
  <c r="M170" i="4"/>
  <c r="L170" i="4"/>
  <c r="K170" i="4"/>
  <c r="J170" i="4"/>
  <c r="I170" i="4"/>
  <c r="H170" i="4"/>
  <c r="G170" i="4"/>
  <c r="F170" i="4"/>
  <c r="E170" i="4"/>
  <c r="O170" i="4" s="1"/>
  <c r="D170" i="4"/>
  <c r="C170" i="4"/>
  <c r="B170" i="4"/>
  <c r="A170" i="4"/>
  <c r="N169" i="4"/>
  <c r="M169" i="4"/>
  <c r="L169" i="4"/>
  <c r="K169" i="4"/>
  <c r="J169" i="4"/>
  <c r="I169" i="4"/>
  <c r="H169" i="4"/>
  <c r="G169" i="4"/>
  <c r="F169" i="4"/>
  <c r="E169" i="4"/>
  <c r="O169" i="4" s="1"/>
  <c r="D169" i="4"/>
  <c r="C169" i="4"/>
  <c r="B169" i="4"/>
  <c r="A169" i="4"/>
  <c r="N168" i="4"/>
  <c r="M168" i="4"/>
  <c r="L168" i="4"/>
  <c r="K168" i="4"/>
  <c r="J168" i="4"/>
  <c r="I168" i="4"/>
  <c r="H168" i="4"/>
  <c r="G168" i="4"/>
  <c r="F168" i="4"/>
  <c r="E168" i="4"/>
  <c r="O168" i="4" s="1"/>
  <c r="D168" i="4"/>
  <c r="C168" i="4"/>
  <c r="B168" i="4"/>
  <c r="A168" i="4"/>
  <c r="N167" i="4"/>
  <c r="M167" i="4"/>
  <c r="L167" i="4"/>
  <c r="K167" i="4"/>
  <c r="J167" i="4"/>
  <c r="I167" i="4"/>
  <c r="H167" i="4"/>
  <c r="G167" i="4"/>
  <c r="F167" i="4"/>
  <c r="E167" i="4"/>
  <c r="O167" i="4" s="1"/>
  <c r="D167" i="4"/>
  <c r="C167" i="4"/>
  <c r="B167" i="4"/>
  <c r="A167" i="4"/>
  <c r="N166" i="4"/>
  <c r="M166" i="4"/>
  <c r="L166" i="4"/>
  <c r="K166" i="4"/>
  <c r="J166" i="4"/>
  <c r="I166" i="4"/>
  <c r="H166" i="4"/>
  <c r="G166" i="4"/>
  <c r="F166" i="4"/>
  <c r="E166" i="4"/>
  <c r="O166" i="4" s="1"/>
  <c r="D166" i="4"/>
  <c r="C166" i="4"/>
  <c r="B166" i="4"/>
  <c r="A166" i="4"/>
  <c r="N165" i="4"/>
  <c r="M165" i="4"/>
  <c r="L165" i="4"/>
  <c r="K165" i="4"/>
  <c r="J165" i="4"/>
  <c r="I165" i="4"/>
  <c r="H165" i="4"/>
  <c r="G165" i="4"/>
  <c r="F165" i="4"/>
  <c r="E165" i="4"/>
  <c r="O165" i="4" s="1"/>
  <c r="D165" i="4"/>
  <c r="C165" i="4"/>
  <c r="B165" i="4"/>
  <c r="A165" i="4"/>
  <c r="N164" i="4"/>
  <c r="M164" i="4"/>
  <c r="L164" i="4"/>
  <c r="K164" i="4"/>
  <c r="J164" i="4"/>
  <c r="I164" i="4"/>
  <c r="H164" i="4"/>
  <c r="G164" i="4"/>
  <c r="F164" i="4"/>
  <c r="E164" i="4"/>
  <c r="O164" i="4" s="1"/>
  <c r="D164" i="4"/>
  <c r="C164" i="4"/>
  <c r="B164" i="4"/>
  <c r="A164" i="4"/>
  <c r="N163" i="4"/>
  <c r="M163" i="4"/>
  <c r="L163" i="4"/>
  <c r="K163" i="4"/>
  <c r="J163" i="4"/>
  <c r="I163" i="4"/>
  <c r="H163" i="4"/>
  <c r="G163" i="4"/>
  <c r="F163" i="4"/>
  <c r="E163" i="4"/>
  <c r="O163" i="4" s="1"/>
  <c r="D163" i="4"/>
  <c r="C163" i="4"/>
  <c r="B163" i="4"/>
  <c r="A163" i="4"/>
  <c r="N162" i="4"/>
  <c r="M162" i="4"/>
  <c r="L162" i="4"/>
  <c r="K162" i="4"/>
  <c r="J162" i="4"/>
  <c r="I162" i="4"/>
  <c r="H162" i="4"/>
  <c r="G162" i="4"/>
  <c r="F162" i="4"/>
  <c r="E162" i="4"/>
  <c r="O162" i="4" s="1"/>
  <c r="D162" i="4"/>
  <c r="C162" i="4"/>
  <c r="B162" i="4"/>
  <c r="A162" i="4"/>
  <c r="N161" i="4"/>
  <c r="M161" i="4"/>
  <c r="L161" i="4"/>
  <c r="K161" i="4"/>
  <c r="J161" i="4"/>
  <c r="I161" i="4"/>
  <c r="H161" i="4"/>
  <c r="G161" i="4"/>
  <c r="F161" i="4"/>
  <c r="E161" i="4"/>
  <c r="O161" i="4" s="1"/>
  <c r="D161" i="4"/>
  <c r="C161" i="4"/>
  <c r="B161" i="4"/>
  <c r="A161" i="4"/>
  <c r="N160" i="4"/>
  <c r="M160" i="4"/>
  <c r="L160" i="4"/>
  <c r="K160" i="4"/>
  <c r="J160" i="4"/>
  <c r="I160" i="4"/>
  <c r="H160" i="4"/>
  <c r="G160" i="4"/>
  <c r="F160" i="4"/>
  <c r="E160" i="4"/>
  <c r="O160" i="4" s="1"/>
  <c r="D160" i="4"/>
  <c r="C160" i="4"/>
  <c r="B160" i="4"/>
  <c r="A160" i="4"/>
  <c r="N159" i="4"/>
  <c r="M159" i="4"/>
  <c r="L159" i="4"/>
  <c r="K159" i="4"/>
  <c r="J159" i="4"/>
  <c r="I159" i="4"/>
  <c r="H159" i="4"/>
  <c r="G159" i="4"/>
  <c r="F159" i="4"/>
  <c r="E159" i="4"/>
  <c r="O159" i="4" s="1"/>
  <c r="D159" i="4"/>
  <c r="C159" i="4"/>
  <c r="B159" i="4"/>
  <c r="A159" i="4"/>
  <c r="N158" i="4"/>
  <c r="M158" i="4"/>
  <c r="L158" i="4"/>
  <c r="K158" i="4"/>
  <c r="J158" i="4"/>
  <c r="I158" i="4"/>
  <c r="H158" i="4"/>
  <c r="G158" i="4"/>
  <c r="F158" i="4"/>
  <c r="E158" i="4"/>
  <c r="O158" i="4" s="1"/>
  <c r="D158" i="4"/>
  <c r="C158" i="4"/>
  <c r="B158" i="4"/>
  <c r="A158" i="4"/>
  <c r="N157" i="4"/>
  <c r="M157" i="4"/>
  <c r="L157" i="4"/>
  <c r="K157" i="4"/>
  <c r="J157" i="4"/>
  <c r="I157" i="4"/>
  <c r="H157" i="4"/>
  <c r="G157" i="4"/>
  <c r="F157" i="4"/>
  <c r="E157" i="4"/>
  <c r="O157" i="4" s="1"/>
  <c r="D157" i="4"/>
  <c r="C157" i="4"/>
  <c r="B157" i="4"/>
  <c r="A157" i="4"/>
  <c r="N156" i="4"/>
  <c r="M156" i="4"/>
  <c r="L156" i="4"/>
  <c r="K156" i="4"/>
  <c r="J156" i="4"/>
  <c r="I156" i="4"/>
  <c r="H156" i="4"/>
  <c r="G156" i="4"/>
  <c r="F156" i="4"/>
  <c r="E156" i="4"/>
  <c r="O156" i="4" s="1"/>
  <c r="D156" i="4"/>
  <c r="C156" i="4"/>
  <c r="B156" i="4"/>
  <c r="A156" i="4"/>
  <c r="N155" i="4"/>
  <c r="M155" i="4"/>
  <c r="L155" i="4"/>
  <c r="K155" i="4"/>
  <c r="J155" i="4"/>
  <c r="I155" i="4"/>
  <c r="H155" i="4"/>
  <c r="G155" i="4"/>
  <c r="F155" i="4"/>
  <c r="E155" i="4"/>
  <c r="O155" i="4" s="1"/>
  <c r="D155" i="4"/>
  <c r="C155" i="4"/>
  <c r="B155" i="4"/>
  <c r="A155" i="4"/>
  <c r="N154" i="4"/>
  <c r="M154" i="4"/>
  <c r="L154" i="4"/>
  <c r="K154" i="4"/>
  <c r="J154" i="4"/>
  <c r="I154" i="4"/>
  <c r="H154" i="4"/>
  <c r="G154" i="4"/>
  <c r="F154" i="4"/>
  <c r="E154" i="4"/>
  <c r="O154" i="4" s="1"/>
  <c r="D154" i="4"/>
  <c r="C154" i="4"/>
  <c r="B154" i="4"/>
  <c r="A154" i="4"/>
  <c r="N153" i="4"/>
  <c r="M153" i="4"/>
  <c r="L153" i="4"/>
  <c r="K153" i="4"/>
  <c r="J153" i="4"/>
  <c r="I153" i="4"/>
  <c r="H153" i="4"/>
  <c r="G153" i="4"/>
  <c r="F153" i="4"/>
  <c r="E153" i="4"/>
  <c r="O153" i="4" s="1"/>
  <c r="D153" i="4"/>
  <c r="C153" i="4"/>
  <c r="B153" i="4"/>
  <c r="A153" i="4"/>
  <c r="N152" i="4"/>
  <c r="M152" i="4"/>
  <c r="L152" i="4"/>
  <c r="K152" i="4"/>
  <c r="J152" i="4"/>
  <c r="I152" i="4"/>
  <c r="H152" i="4"/>
  <c r="G152" i="4"/>
  <c r="F152" i="4"/>
  <c r="E152" i="4"/>
  <c r="O152" i="4" s="1"/>
  <c r="D152" i="4"/>
  <c r="C152" i="4"/>
  <c r="B152" i="4"/>
  <c r="A152" i="4"/>
  <c r="N151" i="4"/>
  <c r="M151" i="4"/>
  <c r="L151" i="4"/>
  <c r="K151" i="4"/>
  <c r="J151" i="4"/>
  <c r="I151" i="4"/>
  <c r="H151" i="4"/>
  <c r="G151" i="4"/>
  <c r="F151" i="4"/>
  <c r="E151" i="4"/>
  <c r="O151" i="4" s="1"/>
  <c r="D151" i="4"/>
  <c r="C151" i="4"/>
  <c r="B151" i="4"/>
  <c r="A151" i="4"/>
  <c r="N150" i="4"/>
  <c r="M150" i="4"/>
  <c r="L150" i="4"/>
  <c r="K150" i="4"/>
  <c r="J150" i="4"/>
  <c r="I150" i="4"/>
  <c r="H150" i="4"/>
  <c r="G150" i="4"/>
  <c r="F150" i="4"/>
  <c r="E150" i="4"/>
  <c r="O150" i="4" s="1"/>
  <c r="D150" i="4"/>
  <c r="C150" i="4"/>
  <c r="B150" i="4"/>
  <c r="A150" i="4"/>
  <c r="N149" i="4"/>
  <c r="M149" i="4"/>
  <c r="L149" i="4"/>
  <c r="K149" i="4"/>
  <c r="J149" i="4"/>
  <c r="I149" i="4"/>
  <c r="H149" i="4"/>
  <c r="G149" i="4"/>
  <c r="F149" i="4"/>
  <c r="E149" i="4"/>
  <c r="O149" i="4" s="1"/>
  <c r="D149" i="4"/>
  <c r="C149" i="4"/>
  <c r="B149" i="4"/>
  <c r="A149" i="4"/>
  <c r="N148" i="4"/>
  <c r="M148" i="4"/>
  <c r="L148" i="4"/>
  <c r="K148" i="4"/>
  <c r="J148" i="4"/>
  <c r="I148" i="4"/>
  <c r="H148" i="4"/>
  <c r="G148" i="4"/>
  <c r="F148" i="4"/>
  <c r="E148" i="4"/>
  <c r="O148" i="4" s="1"/>
  <c r="D148" i="4"/>
  <c r="C148" i="4"/>
  <c r="B148" i="4"/>
  <c r="A148" i="4"/>
  <c r="N147" i="4"/>
  <c r="M147" i="4"/>
  <c r="L147" i="4"/>
  <c r="K147" i="4"/>
  <c r="J147" i="4"/>
  <c r="I147" i="4"/>
  <c r="H147" i="4"/>
  <c r="G147" i="4"/>
  <c r="F147" i="4"/>
  <c r="E147" i="4"/>
  <c r="O147" i="4" s="1"/>
  <c r="D147" i="4"/>
  <c r="C147" i="4"/>
  <c r="B147" i="4"/>
  <c r="A147" i="4"/>
  <c r="N146" i="4"/>
  <c r="M146" i="4"/>
  <c r="L146" i="4"/>
  <c r="K146" i="4"/>
  <c r="J146" i="4"/>
  <c r="I146" i="4"/>
  <c r="H146" i="4"/>
  <c r="G146" i="4"/>
  <c r="F146" i="4"/>
  <c r="E146" i="4"/>
  <c r="O146" i="4" s="1"/>
  <c r="D146" i="4"/>
  <c r="C146" i="4"/>
  <c r="B146" i="4"/>
  <c r="A146" i="4"/>
  <c r="N145" i="4"/>
  <c r="M145" i="4"/>
  <c r="L145" i="4"/>
  <c r="K145" i="4"/>
  <c r="J145" i="4"/>
  <c r="I145" i="4"/>
  <c r="H145" i="4"/>
  <c r="G145" i="4"/>
  <c r="F145" i="4"/>
  <c r="E145" i="4"/>
  <c r="O145" i="4" s="1"/>
  <c r="D145" i="4"/>
  <c r="C145" i="4"/>
  <c r="B145" i="4"/>
  <c r="A145" i="4"/>
  <c r="N144" i="4"/>
  <c r="M144" i="4"/>
  <c r="L144" i="4"/>
  <c r="K144" i="4"/>
  <c r="J144" i="4"/>
  <c r="I144" i="4"/>
  <c r="H144" i="4"/>
  <c r="G144" i="4"/>
  <c r="F144" i="4"/>
  <c r="E144" i="4"/>
  <c r="O144" i="4" s="1"/>
  <c r="D144" i="4"/>
  <c r="C144" i="4"/>
  <c r="B144" i="4"/>
  <c r="A144" i="4"/>
  <c r="N143" i="4"/>
  <c r="M143" i="4"/>
  <c r="L143" i="4"/>
  <c r="K143" i="4"/>
  <c r="J143" i="4"/>
  <c r="I143" i="4"/>
  <c r="H143" i="4"/>
  <c r="G143" i="4"/>
  <c r="F143" i="4"/>
  <c r="E143" i="4"/>
  <c r="O143" i="4" s="1"/>
  <c r="D143" i="4"/>
  <c r="C143" i="4"/>
  <c r="B143" i="4"/>
  <c r="A143" i="4"/>
  <c r="N142" i="4"/>
  <c r="M142" i="4"/>
  <c r="L142" i="4"/>
  <c r="K142" i="4"/>
  <c r="J142" i="4"/>
  <c r="I142" i="4"/>
  <c r="H142" i="4"/>
  <c r="G142" i="4"/>
  <c r="F142" i="4"/>
  <c r="E142" i="4"/>
  <c r="O142" i="4" s="1"/>
  <c r="D142" i="4"/>
  <c r="C142" i="4"/>
  <c r="B142" i="4"/>
  <c r="A142" i="4"/>
  <c r="N141" i="4"/>
  <c r="M141" i="4"/>
  <c r="L141" i="4"/>
  <c r="K141" i="4"/>
  <c r="J141" i="4"/>
  <c r="I141" i="4"/>
  <c r="H141" i="4"/>
  <c r="G141" i="4"/>
  <c r="F141" i="4"/>
  <c r="E141" i="4"/>
  <c r="O141" i="4" s="1"/>
  <c r="D141" i="4"/>
  <c r="C141" i="4"/>
  <c r="B141" i="4"/>
  <c r="A141" i="4"/>
  <c r="N140" i="4"/>
  <c r="M140" i="4"/>
  <c r="L140" i="4"/>
  <c r="K140" i="4"/>
  <c r="J140" i="4"/>
  <c r="I140" i="4"/>
  <c r="H140" i="4"/>
  <c r="G140" i="4"/>
  <c r="F140" i="4"/>
  <c r="E140" i="4"/>
  <c r="O140" i="4" s="1"/>
  <c r="D140" i="4"/>
  <c r="C140" i="4"/>
  <c r="B140" i="4"/>
  <c r="A140" i="4"/>
  <c r="N139" i="4"/>
  <c r="M139" i="4"/>
  <c r="L139" i="4"/>
  <c r="K139" i="4"/>
  <c r="J139" i="4"/>
  <c r="I139" i="4"/>
  <c r="H139" i="4"/>
  <c r="G139" i="4"/>
  <c r="F139" i="4"/>
  <c r="E139" i="4"/>
  <c r="O139" i="4" s="1"/>
  <c r="D139" i="4"/>
  <c r="C139" i="4"/>
  <c r="B139" i="4"/>
  <c r="A139" i="4"/>
  <c r="N138" i="4"/>
  <c r="M138" i="4"/>
  <c r="L138" i="4"/>
  <c r="K138" i="4"/>
  <c r="J138" i="4"/>
  <c r="I138" i="4"/>
  <c r="H138" i="4"/>
  <c r="G138" i="4"/>
  <c r="F138" i="4"/>
  <c r="E138" i="4"/>
  <c r="O138" i="4" s="1"/>
  <c r="D138" i="4"/>
  <c r="C138" i="4"/>
  <c r="B138" i="4"/>
  <c r="A138" i="4"/>
  <c r="N137" i="4"/>
  <c r="M137" i="4"/>
  <c r="L137" i="4"/>
  <c r="K137" i="4"/>
  <c r="J137" i="4"/>
  <c r="I137" i="4"/>
  <c r="H137" i="4"/>
  <c r="G137" i="4"/>
  <c r="F137" i="4"/>
  <c r="E137" i="4"/>
  <c r="O137" i="4" s="1"/>
  <c r="D137" i="4"/>
  <c r="C137" i="4"/>
  <c r="B137" i="4"/>
  <c r="A137" i="4"/>
  <c r="N136" i="4"/>
  <c r="M136" i="4"/>
  <c r="L136" i="4"/>
  <c r="K136" i="4"/>
  <c r="J136" i="4"/>
  <c r="I136" i="4"/>
  <c r="H136" i="4"/>
  <c r="G136" i="4"/>
  <c r="F136" i="4"/>
  <c r="E136" i="4"/>
  <c r="O136" i="4" s="1"/>
  <c r="D136" i="4"/>
  <c r="C136" i="4"/>
  <c r="B136" i="4"/>
  <c r="A136" i="4"/>
  <c r="N135" i="4"/>
  <c r="M135" i="4"/>
  <c r="L135" i="4"/>
  <c r="K135" i="4"/>
  <c r="J135" i="4"/>
  <c r="I135" i="4"/>
  <c r="H135" i="4"/>
  <c r="G135" i="4"/>
  <c r="F135" i="4"/>
  <c r="E135" i="4"/>
  <c r="O135" i="4" s="1"/>
  <c r="D135" i="4"/>
  <c r="C135" i="4"/>
  <c r="B135" i="4"/>
  <c r="A135" i="4"/>
  <c r="N134" i="4"/>
  <c r="M134" i="4"/>
  <c r="L134" i="4"/>
  <c r="K134" i="4"/>
  <c r="J134" i="4"/>
  <c r="I134" i="4"/>
  <c r="H134" i="4"/>
  <c r="G134" i="4"/>
  <c r="F134" i="4"/>
  <c r="E134" i="4"/>
  <c r="O134" i="4" s="1"/>
  <c r="D134" i="4"/>
  <c r="C134" i="4"/>
  <c r="B134" i="4"/>
  <c r="A134" i="4"/>
  <c r="N133" i="4"/>
  <c r="M133" i="4"/>
  <c r="L133" i="4"/>
  <c r="K133" i="4"/>
  <c r="J133" i="4"/>
  <c r="I133" i="4"/>
  <c r="H133" i="4"/>
  <c r="G133" i="4"/>
  <c r="F133" i="4"/>
  <c r="E133" i="4"/>
  <c r="O133" i="4" s="1"/>
  <c r="D133" i="4"/>
  <c r="C133" i="4"/>
  <c r="B133" i="4"/>
  <c r="A133" i="4"/>
  <c r="N132" i="4"/>
  <c r="M132" i="4"/>
  <c r="L132" i="4"/>
  <c r="K132" i="4"/>
  <c r="J132" i="4"/>
  <c r="I132" i="4"/>
  <c r="H132" i="4"/>
  <c r="G132" i="4"/>
  <c r="F132" i="4"/>
  <c r="E132" i="4"/>
  <c r="O132" i="4" s="1"/>
  <c r="D132" i="4"/>
  <c r="C132" i="4"/>
  <c r="B132" i="4"/>
  <c r="A132" i="4"/>
  <c r="N131" i="4"/>
  <c r="M131" i="4"/>
  <c r="L131" i="4"/>
  <c r="K131" i="4"/>
  <c r="J131" i="4"/>
  <c r="I131" i="4"/>
  <c r="H131" i="4"/>
  <c r="G131" i="4"/>
  <c r="F131" i="4"/>
  <c r="E131" i="4"/>
  <c r="O131" i="4" s="1"/>
  <c r="D131" i="4"/>
  <c r="C131" i="4"/>
  <c r="B131" i="4"/>
  <c r="A131" i="4"/>
  <c r="N130" i="4"/>
  <c r="M130" i="4"/>
  <c r="L130" i="4"/>
  <c r="K130" i="4"/>
  <c r="J130" i="4"/>
  <c r="I130" i="4"/>
  <c r="H130" i="4"/>
  <c r="G130" i="4"/>
  <c r="F130" i="4"/>
  <c r="E130" i="4"/>
  <c r="O130" i="4" s="1"/>
  <c r="D130" i="4"/>
  <c r="C130" i="4"/>
  <c r="B130" i="4"/>
  <c r="A130" i="4"/>
  <c r="N129" i="4"/>
  <c r="M129" i="4"/>
  <c r="L129" i="4"/>
  <c r="K129" i="4"/>
  <c r="J129" i="4"/>
  <c r="I129" i="4"/>
  <c r="H129" i="4"/>
  <c r="G129" i="4"/>
  <c r="F129" i="4"/>
  <c r="E129" i="4"/>
  <c r="O129" i="4" s="1"/>
  <c r="D129" i="4"/>
  <c r="C129" i="4"/>
  <c r="B129" i="4"/>
  <c r="A129" i="4"/>
  <c r="N128" i="4"/>
  <c r="M128" i="4"/>
  <c r="L128" i="4"/>
  <c r="K128" i="4"/>
  <c r="J128" i="4"/>
  <c r="I128" i="4"/>
  <c r="H128" i="4"/>
  <c r="G128" i="4"/>
  <c r="F128" i="4"/>
  <c r="E128" i="4"/>
  <c r="O128" i="4" s="1"/>
  <c r="D128" i="4"/>
  <c r="C128" i="4"/>
  <c r="B128" i="4"/>
  <c r="A128" i="4"/>
  <c r="N127" i="4"/>
  <c r="M127" i="4"/>
  <c r="L127" i="4"/>
  <c r="K127" i="4"/>
  <c r="J127" i="4"/>
  <c r="I127" i="4"/>
  <c r="H127" i="4"/>
  <c r="G127" i="4"/>
  <c r="F127" i="4"/>
  <c r="E127" i="4"/>
  <c r="O127" i="4" s="1"/>
  <c r="D127" i="4"/>
  <c r="C127" i="4"/>
  <c r="B127" i="4"/>
  <c r="A127" i="4"/>
  <c r="N126" i="4"/>
  <c r="M126" i="4"/>
  <c r="L126" i="4"/>
  <c r="K126" i="4"/>
  <c r="J126" i="4"/>
  <c r="I126" i="4"/>
  <c r="H126" i="4"/>
  <c r="G126" i="4"/>
  <c r="F126" i="4"/>
  <c r="E126" i="4"/>
  <c r="O126" i="4" s="1"/>
  <c r="D126" i="4"/>
  <c r="C126" i="4"/>
  <c r="B126" i="4"/>
  <c r="A126" i="4"/>
  <c r="N125" i="4"/>
  <c r="M125" i="4"/>
  <c r="L125" i="4"/>
  <c r="K125" i="4"/>
  <c r="J125" i="4"/>
  <c r="I125" i="4"/>
  <c r="H125" i="4"/>
  <c r="G125" i="4"/>
  <c r="F125" i="4"/>
  <c r="E125" i="4"/>
  <c r="O125" i="4" s="1"/>
  <c r="D125" i="4"/>
  <c r="C125" i="4"/>
  <c r="B125" i="4"/>
  <c r="A125" i="4"/>
  <c r="N124" i="4"/>
  <c r="M124" i="4"/>
  <c r="L124" i="4"/>
  <c r="K124" i="4"/>
  <c r="J124" i="4"/>
  <c r="I124" i="4"/>
  <c r="H124" i="4"/>
  <c r="G124" i="4"/>
  <c r="F124" i="4"/>
  <c r="E124" i="4"/>
  <c r="O124" i="4" s="1"/>
  <c r="D124" i="4"/>
  <c r="C124" i="4"/>
  <c r="B124" i="4"/>
  <c r="A124" i="4"/>
  <c r="N123" i="4"/>
  <c r="M123" i="4"/>
  <c r="L123" i="4"/>
  <c r="K123" i="4"/>
  <c r="J123" i="4"/>
  <c r="I123" i="4"/>
  <c r="H123" i="4"/>
  <c r="G123" i="4"/>
  <c r="F123" i="4"/>
  <c r="E123" i="4"/>
  <c r="O123" i="4" s="1"/>
  <c r="D123" i="4"/>
  <c r="C123" i="4"/>
  <c r="B123" i="4"/>
  <c r="A123" i="4"/>
  <c r="N122" i="4"/>
  <c r="M122" i="4"/>
  <c r="L122" i="4"/>
  <c r="K122" i="4"/>
  <c r="J122" i="4"/>
  <c r="I122" i="4"/>
  <c r="H122" i="4"/>
  <c r="G122" i="4"/>
  <c r="F122" i="4"/>
  <c r="E122" i="4"/>
  <c r="O122" i="4" s="1"/>
  <c r="D122" i="4"/>
  <c r="C122" i="4"/>
  <c r="B122" i="4"/>
  <c r="A122" i="4"/>
  <c r="N121" i="4"/>
  <c r="M121" i="4"/>
  <c r="L121" i="4"/>
  <c r="K121" i="4"/>
  <c r="J121" i="4"/>
  <c r="I121" i="4"/>
  <c r="H121" i="4"/>
  <c r="G121" i="4"/>
  <c r="F121" i="4"/>
  <c r="E121" i="4"/>
  <c r="O121" i="4" s="1"/>
  <c r="D121" i="4"/>
  <c r="C121" i="4"/>
  <c r="B121" i="4"/>
  <c r="A121" i="4"/>
  <c r="N120" i="4"/>
  <c r="M120" i="4"/>
  <c r="L120" i="4"/>
  <c r="K120" i="4"/>
  <c r="J120" i="4"/>
  <c r="I120" i="4"/>
  <c r="H120" i="4"/>
  <c r="G120" i="4"/>
  <c r="F120" i="4"/>
  <c r="E120" i="4"/>
  <c r="O120" i="4" s="1"/>
  <c r="D120" i="4"/>
  <c r="C120" i="4"/>
  <c r="B120" i="4"/>
  <c r="A120" i="4"/>
  <c r="N119" i="4"/>
  <c r="M119" i="4"/>
  <c r="L119" i="4"/>
  <c r="K119" i="4"/>
  <c r="J119" i="4"/>
  <c r="I119" i="4"/>
  <c r="H119" i="4"/>
  <c r="G119" i="4"/>
  <c r="F119" i="4"/>
  <c r="E119" i="4"/>
  <c r="O119" i="4" s="1"/>
  <c r="D119" i="4"/>
  <c r="C119" i="4"/>
  <c r="B119" i="4"/>
  <c r="A119" i="4"/>
  <c r="N118" i="4"/>
  <c r="M118" i="4"/>
  <c r="L118" i="4"/>
  <c r="K118" i="4"/>
  <c r="J118" i="4"/>
  <c r="I118" i="4"/>
  <c r="H118" i="4"/>
  <c r="G118" i="4"/>
  <c r="F118" i="4"/>
  <c r="E118" i="4"/>
  <c r="O118" i="4" s="1"/>
  <c r="D118" i="4"/>
  <c r="C118" i="4"/>
  <c r="B118" i="4"/>
  <c r="A118" i="4"/>
  <c r="N117" i="4"/>
  <c r="M117" i="4"/>
  <c r="L117" i="4"/>
  <c r="K117" i="4"/>
  <c r="J117" i="4"/>
  <c r="I117" i="4"/>
  <c r="H117" i="4"/>
  <c r="G117" i="4"/>
  <c r="F117" i="4"/>
  <c r="E117" i="4"/>
  <c r="O117" i="4" s="1"/>
  <c r="D117" i="4"/>
  <c r="C117" i="4"/>
  <c r="B117" i="4"/>
  <c r="A117" i="4"/>
  <c r="N116" i="4"/>
  <c r="M116" i="4"/>
  <c r="L116" i="4"/>
  <c r="K116" i="4"/>
  <c r="J116" i="4"/>
  <c r="I116" i="4"/>
  <c r="H116" i="4"/>
  <c r="G116" i="4"/>
  <c r="F116" i="4"/>
  <c r="E116" i="4"/>
  <c r="O116" i="4" s="1"/>
  <c r="D116" i="4"/>
  <c r="C116" i="4"/>
  <c r="B116" i="4"/>
  <c r="A116" i="4"/>
  <c r="N115" i="4"/>
  <c r="M115" i="4"/>
  <c r="L115" i="4"/>
  <c r="K115" i="4"/>
  <c r="J115" i="4"/>
  <c r="I115" i="4"/>
  <c r="H115" i="4"/>
  <c r="G115" i="4"/>
  <c r="F115" i="4"/>
  <c r="E115" i="4"/>
  <c r="O115" i="4" s="1"/>
  <c r="D115" i="4"/>
  <c r="C115" i="4"/>
  <c r="B115" i="4"/>
  <c r="A115" i="4"/>
  <c r="N114" i="4"/>
  <c r="M114" i="4"/>
  <c r="L114" i="4"/>
  <c r="K114" i="4"/>
  <c r="J114" i="4"/>
  <c r="I114" i="4"/>
  <c r="H114" i="4"/>
  <c r="G114" i="4"/>
  <c r="F114" i="4"/>
  <c r="E114" i="4"/>
  <c r="O114" i="4" s="1"/>
  <c r="D114" i="4"/>
  <c r="C114" i="4"/>
  <c r="B114" i="4"/>
  <c r="A114" i="4"/>
  <c r="N113" i="4"/>
  <c r="M113" i="4"/>
  <c r="L113" i="4"/>
  <c r="K113" i="4"/>
  <c r="J113" i="4"/>
  <c r="I113" i="4"/>
  <c r="H113" i="4"/>
  <c r="G113" i="4"/>
  <c r="F113" i="4"/>
  <c r="E113" i="4"/>
  <c r="O113" i="4" s="1"/>
  <c r="D113" i="4"/>
  <c r="C113" i="4"/>
  <c r="B113" i="4"/>
  <c r="A113" i="4"/>
  <c r="N112" i="4"/>
  <c r="M112" i="4"/>
  <c r="L112" i="4"/>
  <c r="K112" i="4"/>
  <c r="J112" i="4"/>
  <c r="I112" i="4"/>
  <c r="H112" i="4"/>
  <c r="G112" i="4"/>
  <c r="F112" i="4"/>
  <c r="E112" i="4"/>
  <c r="O112" i="4" s="1"/>
  <c r="D112" i="4"/>
  <c r="C112" i="4"/>
  <c r="B112" i="4"/>
  <c r="A112" i="4"/>
  <c r="N111" i="4"/>
  <c r="M111" i="4"/>
  <c r="L111" i="4"/>
  <c r="K111" i="4"/>
  <c r="J111" i="4"/>
  <c r="I111" i="4"/>
  <c r="H111" i="4"/>
  <c r="G111" i="4"/>
  <c r="F111" i="4"/>
  <c r="E111" i="4"/>
  <c r="O111" i="4" s="1"/>
  <c r="D111" i="4"/>
  <c r="C111" i="4"/>
  <c r="B111" i="4"/>
  <c r="A111" i="4"/>
  <c r="N110" i="4"/>
  <c r="M110" i="4"/>
  <c r="L110" i="4"/>
  <c r="K110" i="4"/>
  <c r="J110" i="4"/>
  <c r="I110" i="4"/>
  <c r="H110" i="4"/>
  <c r="G110" i="4"/>
  <c r="F110" i="4"/>
  <c r="E110" i="4"/>
  <c r="O110" i="4" s="1"/>
  <c r="D110" i="4"/>
  <c r="C110" i="4"/>
  <c r="B110" i="4"/>
  <c r="A110" i="4"/>
  <c r="N109" i="4"/>
  <c r="M109" i="4"/>
  <c r="L109" i="4"/>
  <c r="K109" i="4"/>
  <c r="J109" i="4"/>
  <c r="I109" i="4"/>
  <c r="H109" i="4"/>
  <c r="G109" i="4"/>
  <c r="F109" i="4"/>
  <c r="E109" i="4"/>
  <c r="O109" i="4" s="1"/>
  <c r="D109" i="4"/>
  <c r="C109" i="4"/>
  <c r="B109" i="4"/>
  <c r="A109" i="4"/>
  <c r="N108" i="4"/>
  <c r="M108" i="4"/>
  <c r="L108" i="4"/>
  <c r="K108" i="4"/>
  <c r="J108" i="4"/>
  <c r="I108" i="4"/>
  <c r="H108" i="4"/>
  <c r="G108" i="4"/>
  <c r="F108" i="4"/>
  <c r="E108" i="4"/>
  <c r="O108" i="4" s="1"/>
  <c r="D108" i="4"/>
  <c r="C108" i="4"/>
  <c r="B108" i="4"/>
  <c r="A108" i="4"/>
  <c r="N107" i="4"/>
  <c r="M107" i="4"/>
  <c r="L107" i="4"/>
  <c r="K107" i="4"/>
  <c r="J107" i="4"/>
  <c r="I107" i="4"/>
  <c r="H107" i="4"/>
  <c r="G107" i="4"/>
  <c r="F107" i="4"/>
  <c r="E107" i="4"/>
  <c r="O107" i="4" s="1"/>
  <c r="D107" i="4"/>
  <c r="C107" i="4"/>
  <c r="B107" i="4"/>
  <c r="A107" i="4"/>
  <c r="N106" i="4"/>
  <c r="M106" i="4"/>
  <c r="L106" i="4"/>
  <c r="K106" i="4"/>
  <c r="J106" i="4"/>
  <c r="I106" i="4"/>
  <c r="H106" i="4"/>
  <c r="G106" i="4"/>
  <c r="F106" i="4"/>
  <c r="E106" i="4"/>
  <c r="O106" i="4" s="1"/>
  <c r="D106" i="4"/>
  <c r="C106" i="4"/>
  <c r="B106" i="4"/>
  <c r="A106" i="4"/>
  <c r="N105" i="4"/>
  <c r="M105" i="4"/>
  <c r="L105" i="4"/>
  <c r="K105" i="4"/>
  <c r="J105" i="4"/>
  <c r="I105" i="4"/>
  <c r="H105" i="4"/>
  <c r="G105" i="4"/>
  <c r="F105" i="4"/>
  <c r="E105" i="4"/>
  <c r="O105" i="4" s="1"/>
  <c r="D105" i="4"/>
  <c r="C105" i="4"/>
  <c r="B105" i="4"/>
  <c r="A105" i="4"/>
  <c r="N104" i="4"/>
  <c r="M104" i="4"/>
  <c r="L104" i="4"/>
  <c r="K104" i="4"/>
  <c r="J104" i="4"/>
  <c r="I104" i="4"/>
  <c r="H104" i="4"/>
  <c r="G104" i="4"/>
  <c r="F104" i="4"/>
  <c r="E104" i="4"/>
  <c r="O104" i="4" s="1"/>
  <c r="D104" i="4"/>
  <c r="C104" i="4"/>
  <c r="B104" i="4"/>
  <c r="A104" i="4"/>
  <c r="N103" i="4"/>
  <c r="M103" i="4"/>
  <c r="L103" i="4"/>
  <c r="K103" i="4"/>
  <c r="J103" i="4"/>
  <c r="I103" i="4"/>
  <c r="H103" i="4"/>
  <c r="G103" i="4"/>
  <c r="F103" i="4"/>
  <c r="E103" i="4"/>
  <c r="O103" i="4" s="1"/>
  <c r="D103" i="4"/>
  <c r="C103" i="4"/>
  <c r="B103" i="4"/>
  <c r="A103" i="4"/>
  <c r="N102" i="4"/>
  <c r="M102" i="4"/>
  <c r="L102" i="4"/>
  <c r="K102" i="4"/>
  <c r="J102" i="4"/>
  <c r="I102" i="4"/>
  <c r="H102" i="4"/>
  <c r="G102" i="4"/>
  <c r="F102" i="4"/>
  <c r="E102" i="4"/>
  <c r="O102" i="4" s="1"/>
  <c r="D102" i="4"/>
  <c r="C102" i="4"/>
  <c r="B102" i="4"/>
  <c r="A102" i="4"/>
  <c r="N101" i="4"/>
  <c r="M101" i="4"/>
  <c r="L101" i="4"/>
  <c r="K101" i="4"/>
  <c r="J101" i="4"/>
  <c r="I101" i="4"/>
  <c r="H101" i="4"/>
  <c r="G101" i="4"/>
  <c r="F101" i="4"/>
  <c r="E101" i="4"/>
  <c r="O101" i="4" s="1"/>
  <c r="D101" i="4"/>
  <c r="C101" i="4"/>
  <c r="B101" i="4"/>
  <c r="A101" i="4"/>
  <c r="N100" i="4"/>
  <c r="M100" i="4"/>
  <c r="L100" i="4"/>
  <c r="K100" i="4"/>
  <c r="J100" i="4"/>
  <c r="I100" i="4"/>
  <c r="H100" i="4"/>
  <c r="G100" i="4"/>
  <c r="F100" i="4"/>
  <c r="E100" i="4"/>
  <c r="O100" i="4" s="1"/>
  <c r="D100" i="4"/>
  <c r="C100" i="4"/>
  <c r="B100" i="4"/>
  <c r="A100" i="4"/>
  <c r="N99" i="4"/>
  <c r="M99" i="4"/>
  <c r="L99" i="4"/>
  <c r="K99" i="4"/>
  <c r="J99" i="4"/>
  <c r="I99" i="4"/>
  <c r="H99" i="4"/>
  <c r="G99" i="4"/>
  <c r="F99" i="4"/>
  <c r="E99" i="4"/>
  <c r="O99" i="4" s="1"/>
  <c r="D99" i="4"/>
  <c r="C99" i="4"/>
  <c r="B99" i="4"/>
  <c r="A99" i="4"/>
  <c r="N98" i="4"/>
  <c r="M98" i="4"/>
  <c r="L98" i="4"/>
  <c r="K98" i="4"/>
  <c r="J98" i="4"/>
  <c r="I98" i="4"/>
  <c r="H98" i="4"/>
  <c r="G98" i="4"/>
  <c r="F98" i="4"/>
  <c r="E98" i="4"/>
  <c r="O98" i="4" s="1"/>
  <c r="D98" i="4"/>
  <c r="C98" i="4"/>
  <c r="B98" i="4"/>
  <c r="A98" i="4"/>
  <c r="N97" i="4"/>
  <c r="M97" i="4"/>
  <c r="L97" i="4"/>
  <c r="K97" i="4"/>
  <c r="J97" i="4"/>
  <c r="I97" i="4"/>
  <c r="H97" i="4"/>
  <c r="G97" i="4"/>
  <c r="F97" i="4"/>
  <c r="E97" i="4"/>
  <c r="O97" i="4" s="1"/>
  <c r="D97" i="4"/>
  <c r="C97" i="4"/>
  <c r="B97" i="4"/>
  <c r="A97" i="4"/>
  <c r="N96" i="4"/>
  <c r="M96" i="4"/>
  <c r="L96" i="4"/>
  <c r="K96" i="4"/>
  <c r="J96" i="4"/>
  <c r="I96" i="4"/>
  <c r="H96" i="4"/>
  <c r="G96" i="4"/>
  <c r="F96" i="4"/>
  <c r="E96" i="4"/>
  <c r="O96" i="4" s="1"/>
  <c r="D96" i="4"/>
  <c r="C96" i="4"/>
  <c r="B96" i="4"/>
  <c r="A96" i="4"/>
  <c r="N95" i="4"/>
  <c r="M95" i="4"/>
  <c r="L95" i="4"/>
  <c r="K95" i="4"/>
  <c r="J95" i="4"/>
  <c r="I95" i="4"/>
  <c r="H95" i="4"/>
  <c r="G95" i="4"/>
  <c r="F95" i="4"/>
  <c r="E95" i="4"/>
  <c r="O95" i="4" s="1"/>
  <c r="D95" i="4"/>
  <c r="C95" i="4"/>
  <c r="B95" i="4"/>
  <c r="A95" i="4"/>
  <c r="N94" i="4"/>
  <c r="M94" i="4"/>
  <c r="L94" i="4"/>
  <c r="K94" i="4"/>
  <c r="J94" i="4"/>
  <c r="I94" i="4"/>
  <c r="H94" i="4"/>
  <c r="G94" i="4"/>
  <c r="F94" i="4"/>
  <c r="E94" i="4"/>
  <c r="O94" i="4" s="1"/>
  <c r="D94" i="4"/>
  <c r="C94" i="4"/>
  <c r="B94" i="4"/>
  <c r="A94" i="4"/>
  <c r="N93" i="4"/>
  <c r="M93" i="4"/>
  <c r="L93" i="4"/>
  <c r="K93" i="4"/>
  <c r="J93" i="4"/>
  <c r="I93" i="4"/>
  <c r="H93" i="4"/>
  <c r="G93" i="4"/>
  <c r="F93" i="4"/>
  <c r="E93" i="4"/>
  <c r="O93" i="4" s="1"/>
  <c r="D93" i="4"/>
  <c r="C93" i="4"/>
  <c r="B93" i="4"/>
  <c r="A93" i="4"/>
  <c r="N92" i="4"/>
  <c r="M92" i="4"/>
  <c r="L92" i="4"/>
  <c r="K92" i="4"/>
  <c r="J92" i="4"/>
  <c r="I92" i="4"/>
  <c r="H92" i="4"/>
  <c r="G92" i="4"/>
  <c r="F92" i="4"/>
  <c r="E92" i="4"/>
  <c r="O92" i="4" s="1"/>
  <c r="D92" i="4"/>
  <c r="C92" i="4"/>
  <c r="B92" i="4"/>
  <c r="A92" i="4"/>
  <c r="N91" i="4"/>
  <c r="M91" i="4"/>
  <c r="L91" i="4"/>
  <c r="K91" i="4"/>
  <c r="J91" i="4"/>
  <c r="I91" i="4"/>
  <c r="H91" i="4"/>
  <c r="G91" i="4"/>
  <c r="F91" i="4"/>
  <c r="E91" i="4"/>
  <c r="O91" i="4" s="1"/>
  <c r="D91" i="4"/>
  <c r="C91" i="4"/>
  <c r="B91" i="4"/>
  <c r="A91" i="4"/>
  <c r="N90" i="4"/>
  <c r="M90" i="4"/>
  <c r="L90" i="4"/>
  <c r="K90" i="4"/>
  <c r="J90" i="4"/>
  <c r="I90" i="4"/>
  <c r="H90" i="4"/>
  <c r="G90" i="4"/>
  <c r="F90" i="4"/>
  <c r="E90" i="4"/>
  <c r="O90" i="4" s="1"/>
  <c r="D90" i="4"/>
  <c r="C90" i="4"/>
  <c r="B90" i="4"/>
  <c r="A90" i="4"/>
  <c r="N89" i="4"/>
  <c r="M89" i="4"/>
  <c r="L89" i="4"/>
  <c r="K89" i="4"/>
  <c r="J89" i="4"/>
  <c r="I89" i="4"/>
  <c r="H89" i="4"/>
  <c r="G89" i="4"/>
  <c r="F89" i="4"/>
  <c r="E89" i="4"/>
  <c r="O89" i="4" s="1"/>
  <c r="D89" i="4"/>
  <c r="C89" i="4"/>
  <c r="B89" i="4"/>
  <c r="A89" i="4"/>
  <c r="N88" i="4"/>
  <c r="M88" i="4"/>
  <c r="L88" i="4"/>
  <c r="K88" i="4"/>
  <c r="J88" i="4"/>
  <c r="I88" i="4"/>
  <c r="H88" i="4"/>
  <c r="G88" i="4"/>
  <c r="F88" i="4"/>
  <c r="E88" i="4"/>
  <c r="O88" i="4" s="1"/>
  <c r="D88" i="4"/>
  <c r="C88" i="4"/>
  <c r="B88" i="4"/>
  <c r="A88" i="4"/>
  <c r="N87" i="4"/>
  <c r="M87" i="4"/>
  <c r="L87" i="4"/>
  <c r="K87" i="4"/>
  <c r="J87" i="4"/>
  <c r="I87" i="4"/>
  <c r="H87" i="4"/>
  <c r="G87" i="4"/>
  <c r="F87" i="4"/>
  <c r="E87" i="4"/>
  <c r="O87" i="4" s="1"/>
  <c r="D87" i="4"/>
  <c r="C87" i="4"/>
  <c r="B87" i="4"/>
  <c r="A87" i="4"/>
  <c r="N86" i="4"/>
  <c r="M86" i="4"/>
  <c r="L86" i="4"/>
  <c r="K86" i="4"/>
  <c r="J86" i="4"/>
  <c r="I86" i="4"/>
  <c r="H86" i="4"/>
  <c r="G86" i="4"/>
  <c r="F86" i="4"/>
  <c r="E86" i="4"/>
  <c r="O86" i="4" s="1"/>
  <c r="D86" i="4"/>
  <c r="C86" i="4"/>
  <c r="B86" i="4"/>
  <c r="A86" i="4"/>
  <c r="N85" i="4"/>
  <c r="M85" i="4"/>
  <c r="L85" i="4"/>
  <c r="K85" i="4"/>
  <c r="J85" i="4"/>
  <c r="I85" i="4"/>
  <c r="H85" i="4"/>
  <c r="G85" i="4"/>
  <c r="F85" i="4"/>
  <c r="E85" i="4"/>
  <c r="O85" i="4" s="1"/>
  <c r="D85" i="4"/>
  <c r="C85" i="4"/>
  <c r="B85" i="4"/>
  <c r="A85" i="4"/>
  <c r="N84" i="4"/>
  <c r="M84" i="4"/>
  <c r="L84" i="4"/>
  <c r="K84" i="4"/>
  <c r="J84" i="4"/>
  <c r="I84" i="4"/>
  <c r="H84" i="4"/>
  <c r="G84" i="4"/>
  <c r="F84" i="4"/>
  <c r="E84" i="4"/>
  <c r="O84" i="4" s="1"/>
  <c r="D84" i="4"/>
  <c r="C84" i="4"/>
  <c r="B84" i="4"/>
  <c r="A84" i="4"/>
  <c r="N83" i="4"/>
  <c r="M83" i="4"/>
  <c r="L83" i="4"/>
  <c r="K83" i="4"/>
  <c r="J83" i="4"/>
  <c r="I83" i="4"/>
  <c r="H83" i="4"/>
  <c r="G83" i="4"/>
  <c r="F83" i="4"/>
  <c r="E83" i="4"/>
  <c r="O83" i="4" s="1"/>
  <c r="D83" i="4"/>
  <c r="C83" i="4"/>
  <c r="B83" i="4"/>
  <c r="A83" i="4"/>
  <c r="N82" i="4"/>
  <c r="M82" i="4"/>
  <c r="L82" i="4"/>
  <c r="K82" i="4"/>
  <c r="J82" i="4"/>
  <c r="I82" i="4"/>
  <c r="H82" i="4"/>
  <c r="G82" i="4"/>
  <c r="F82" i="4"/>
  <c r="E82" i="4"/>
  <c r="O82" i="4" s="1"/>
  <c r="D82" i="4"/>
  <c r="C82" i="4"/>
  <c r="B82" i="4"/>
  <c r="A82" i="4"/>
  <c r="N81" i="4"/>
  <c r="M81" i="4"/>
  <c r="L81" i="4"/>
  <c r="K81" i="4"/>
  <c r="J81" i="4"/>
  <c r="I81" i="4"/>
  <c r="H81" i="4"/>
  <c r="G81" i="4"/>
  <c r="F81" i="4"/>
  <c r="E81" i="4"/>
  <c r="O81" i="4" s="1"/>
  <c r="D81" i="4"/>
  <c r="C81" i="4"/>
  <c r="B81" i="4"/>
  <c r="A81" i="4"/>
  <c r="N80" i="4"/>
  <c r="M80" i="4"/>
  <c r="L80" i="4"/>
  <c r="K80" i="4"/>
  <c r="J80" i="4"/>
  <c r="I80" i="4"/>
  <c r="H80" i="4"/>
  <c r="G80" i="4"/>
  <c r="F80" i="4"/>
  <c r="E80" i="4"/>
  <c r="O80" i="4" s="1"/>
  <c r="D80" i="4"/>
  <c r="C80" i="4"/>
  <c r="B80" i="4"/>
  <c r="A80" i="4"/>
  <c r="N79" i="4"/>
  <c r="M79" i="4"/>
  <c r="L79" i="4"/>
  <c r="K79" i="4"/>
  <c r="J79" i="4"/>
  <c r="I79" i="4"/>
  <c r="H79" i="4"/>
  <c r="G79" i="4"/>
  <c r="F79" i="4"/>
  <c r="E79" i="4"/>
  <c r="O79" i="4" s="1"/>
  <c r="D79" i="4"/>
  <c r="C79" i="4"/>
  <c r="B79" i="4"/>
  <c r="A79" i="4"/>
  <c r="N78" i="4"/>
  <c r="M78" i="4"/>
  <c r="L78" i="4"/>
  <c r="K78" i="4"/>
  <c r="J78" i="4"/>
  <c r="I78" i="4"/>
  <c r="H78" i="4"/>
  <c r="G78" i="4"/>
  <c r="F78" i="4"/>
  <c r="E78" i="4"/>
  <c r="O78" i="4" s="1"/>
  <c r="D78" i="4"/>
  <c r="C78" i="4"/>
  <c r="B78" i="4"/>
  <c r="A78" i="4"/>
  <c r="N77" i="4"/>
  <c r="M77" i="4"/>
  <c r="L77" i="4"/>
  <c r="K77" i="4"/>
  <c r="J77" i="4"/>
  <c r="I77" i="4"/>
  <c r="H77" i="4"/>
  <c r="G77" i="4"/>
  <c r="F77" i="4"/>
  <c r="E77" i="4"/>
  <c r="O77" i="4" s="1"/>
  <c r="D77" i="4"/>
  <c r="C77" i="4"/>
  <c r="B77" i="4"/>
  <c r="A77" i="4"/>
  <c r="N76" i="4"/>
  <c r="M76" i="4"/>
  <c r="L76" i="4"/>
  <c r="K76" i="4"/>
  <c r="J76" i="4"/>
  <c r="I76" i="4"/>
  <c r="H76" i="4"/>
  <c r="G76" i="4"/>
  <c r="F76" i="4"/>
  <c r="E76" i="4"/>
  <c r="O76" i="4" s="1"/>
  <c r="D76" i="4"/>
  <c r="C76" i="4"/>
  <c r="B76" i="4"/>
  <c r="A76" i="4"/>
  <c r="N75" i="4"/>
  <c r="M75" i="4"/>
  <c r="L75" i="4"/>
  <c r="K75" i="4"/>
  <c r="J75" i="4"/>
  <c r="I75" i="4"/>
  <c r="H75" i="4"/>
  <c r="G75" i="4"/>
  <c r="F75" i="4"/>
  <c r="E75" i="4"/>
  <c r="O75" i="4" s="1"/>
  <c r="D75" i="4"/>
  <c r="C75" i="4"/>
  <c r="B75" i="4"/>
  <c r="A75" i="4"/>
  <c r="N74" i="4"/>
  <c r="M74" i="4"/>
  <c r="L74" i="4"/>
  <c r="K74" i="4"/>
  <c r="J74" i="4"/>
  <c r="I74" i="4"/>
  <c r="H74" i="4"/>
  <c r="G74" i="4"/>
  <c r="F74" i="4"/>
  <c r="E74" i="4"/>
  <c r="O74" i="4" s="1"/>
  <c r="D74" i="4"/>
  <c r="C74" i="4"/>
  <c r="B74" i="4"/>
  <c r="A74" i="4"/>
  <c r="N73" i="4"/>
  <c r="M73" i="4"/>
  <c r="L73" i="4"/>
  <c r="K73" i="4"/>
  <c r="J73" i="4"/>
  <c r="I73" i="4"/>
  <c r="H73" i="4"/>
  <c r="G73" i="4"/>
  <c r="F73" i="4"/>
  <c r="E73" i="4"/>
  <c r="O73" i="4" s="1"/>
  <c r="D73" i="4"/>
  <c r="C73" i="4"/>
  <c r="B73" i="4"/>
  <c r="A73" i="4"/>
  <c r="N72" i="4"/>
  <c r="M72" i="4"/>
  <c r="L72" i="4"/>
  <c r="K72" i="4"/>
  <c r="J72" i="4"/>
  <c r="I72" i="4"/>
  <c r="H72" i="4"/>
  <c r="G72" i="4"/>
  <c r="F72" i="4"/>
  <c r="E72" i="4"/>
  <c r="O72" i="4" s="1"/>
  <c r="D72" i="4"/>
  <c r="C72" i="4"/>
  <c r="B72" i="4"/>
  <c r="A72" i="4"/>
  <c r="N71" i="4"/>
  <c r="M71" i="4"/>
  <c r="L71" i="4"/>
  <c r="K71" i="4"/>
  <c r="J71" i="4"/>
  <c r="I71" i="4"/>
  <c r="H71" i="4"/>
  <c r="G71" i="4"/>
  <c r="F71" i="4"/>
  <c r="E71" i="4"/>
  <c r="O71" i="4" s="1"/>
  <c r="D71" i="4"/>
  <c r="C71" i="4"/>
  <c r="B71" i="4"/>
  <c r="A71" i="4"/>
  <c r="N70" i="4"/>
  <c r="M70" i="4"/>
  <c r="L70" i="4"/>
  <c r="K70" i="4"/>
  <c r="J70" i="4"/>
  <c r="I70" i="4"/>
  <c r="H70" i="4"/>
  <c r="G70" i="4"/>
  <c r="F70" i="4"/>
  <c r="E70" i="4"/>
  <c r="O70" i="4" s="1"/>
  <c r="D70" i="4"/>
  <c r="C70" i="4"/>
  <c r="B70" i="4"/>
  <c r="A70" i="4"/>
  <c r="N69" i="4"/>
  <c r="M69" i="4"/>
  <c r="L69" i="4"/>
  <c r="K69" i="4"/>
  <c r="J69" i="4"/>
  <c r="I69" i="4"/>
  <c r="H69" i="4"/>
  <c r="G69" i="4"/>
  <c r="F69" i="4"/>
  <c r="E69" i="4"/>
  <c r="O69" i="4" s="1"/>
  <c r="D69" i="4"/>
  <c r="C69" i="4"/>
  <c r="B69" i="4"/>
  <c r="A69" i="4"/>
  <c r="N68" i="4"/>
  <c r="M68" i="4"/>
  <c r="L68" i="4"/>
  <c r="K68" i="4"/>
  <c r="J68" i="4"/>
  <c r="I68" i="4"/>
  <c r="H68" i="4"/>
  <c r="G68" i="4"/>
  <c r="F68" i="4"/>
  <c r="E68" i="4"/>
  <c r="O68" i="4" s="1"/>
  <c r="D68" i="4"/>
  <c r="C68" i="4"/>
  <c r="B68" i="4"/>
  <c r="A68" i="4"/>
  <c r="N67" i="4"/>
  <c r="M67" i="4"/>
  <c r="L67" i="4"/>
  <c r="K67" i="4"/>
  <c r="J67" i="4"/>
  <c r="I67" i="4"/>
  <c r="H67" i="4"/>
  <c r="G67" i="4"/>
  <c r="F67" i="4"/>
  <c r="E67" i="4"/>
  <c r="O67" i="4" s="1"/>
  <c r="D67" i="4"/>
  <c r="C67" i="4"/>
  <c r="B67" i="4"/>
  <c r="A67" i="4"/>
  <c r="N66" i="4"/>
  <c r="M66" i="4"/>
  <c r="L66" i="4"/>
  <c r="K66" i="4"/>
  <c r="J66" i="4"/>
  <c r="I66" i="4"/>
  <c r="H66" i="4"/>
  <c r="G66" i="4"/>
  <c r="F66" i="4"/>
  <c r="E66" i="4"/>
  <c r="O66" i="4" s="1"/>
  <c r="D66" i="4"/>
  <c r="C66" i="4"/>
  <c r="B66" i="4"/>
  <c r="A66" i="4"/>
  <c r="N65" i="4"/>
  <c r="M65" i="4"/>
  <c r="L65" i="4"/>
  <c r="K65" i="4"/>
  <c r="J65" i="4"/>
  <c r="I65" i="4"/>
  <c r="H65" i="4"/>
  <c r="G65" i="4"/>
  <c r="F65" i="4"/>
  <c r="E65" i="4"/>
  <c r="O65" i="4" s="1"/>
  <c r="D65" i="4"/>
  <c r="C65" i="4"/>
  <c r="B65" i="4"/>
  <c r="A65" i="4"/>
  <c r="N64" i="4"/>
  <c r="M64" i="4"/>
  <c r="L64" i="4"/>
  <c r="K64" i="4"/>
  <c r="J64" i="4"/>
  <c r="I64" i="4"/>
  <c r="H64" i="4"/>
  <c r="G64" i="4"/>
  <c r="F64" i="4"/>
  <c r="E64" i="4"/>
  <c r="O64" i="4" s="1"/>
  <c r="D64" i="4"/>
  <c r="C64" i="4"/>
  <c r="B64" i="4"/>
  <c r="A64" i="4"/>
  <c r="N63" i="4"/>
  <c r="M63" i="4"/>
  <c r="L63" i="4"/>
  <c r="K63" i="4"/>
  <c r="J63" i="4"/>
  <c r="I63" i="4"/>
  <c r="H63" i="4"/>
  <c r="G63" i="4"/>
  <c r="F63" i="4"/>
  <c r="E63" i="4"/>
  <c r="O63" i="4" s="1"/>
  <c r="D63" i="4"/>
  <c r="C63" i="4"/>
  <c r="B63" i="4"/>
  <c r="A63" i="4"/>
  <c r="N62" i="4"/>
  <c r="M62" i="4"/>
  <c r="L62" i="4"/>
  <c r="K62" i="4"/>
  <c r="J62" i="4"/>
  <c r="I62" i="4"/>
  <c r="H62" i="4"/>
  <c r="G62" i="4"/>
  <c r="F62" i="4"/>
  <c r="E62" i="4"/>
  <c r="O62" i="4" s="1"/>
  <c r="D62" i="4"/>
  <c r="C62" i="4"/>
  <c r="B62" i="4"/>
  <c r="A62" i="4"/>
  <c r="N61" i="4"/>
  <c r="M61" i="4"/>
  <c r="L61" i="4"/>
  <c r="K61" i="4"/>
  <c r="J61" i="4"/>
  <c r="I61" i="4"/>
  <c r="H61" i="4"/>
  <c r="G61" i="4"/>
  <c r="F61" i="4"/>
  <c r="E61" i="4"/>
  <c r="O61" i="4" s="1"/>
  <c r="D61" i="4"/>
  <c r="C61" i="4"/>
  <c r="B61" i="4"/>
  <c r="A61" i="4"/>
  <c r="N60" i="4"/>
  <c r="M60" i="4"/>
  <c r="L60" i="4"/>
  <c r="K60" i="4"/>
  <c r="J60" i="4"/>
  <c r="I60" i="4"/>
  <c r="H60" i="4"/>
  <c r="G60" i="4"/>
  <c r="F60" i="4"/>
  <c r="E60" i="4"/>
  <c r="O60" i="4" s="1"/>
  <c r="D60" i="4"/>
  <c r="C60" i="4"/>
  <c r="B60" i="4"/>
  <c r="A60" i="4"/>
  <c r="N59" i="4"/>
  <c r="M59" i="4"/>
  <c r="L59" i="4"/>
  <c r="K59" i="4"/>
  <c r="J59" i="4"/>
  <c r="I59" i="4"/>
  <c r="H59" i="4"/>
  <c r="G59" i="4"/>
  <c r="F59" i="4"/>
  <c r="E59" i="4"/>
  <c r="O59" i="4" s="1"/>
  <c r="D59" i="4"/>
  <c r="C59" i="4"/>
  <c r="B59" i="4"/>
  <c r="A59" i="4"/>
  <c r="N58" i="4"/>
  <c r="M58" i="4"/>
  <c r="L58" i="4"/>
  <c r="K58" i="4"/>
  <c r="J58" i="4"/>
  <c r="I58" i="4"/>
  <c r="H58" i="4"/>
  <c r="G58" i="4"/>
  <c r="F58" i="4"/>
  <c r="E58" i="4"/>
  <c r="O58" i="4" s="1"/>
  <c r="D58" i="4"/>
  <c r="C58" i="4"/>
  <c r="B58" i="4"/>
  <c r="A58" i="4"/>
  <c r="N57" i="4"/>
  <c r="M57" i="4"/>
  <c r="L57" i="4"/>
  <c r="K57" i="4"/>
  <c r="J57" i="4"/>
  <c r="I57" i="4"/>
  <c r="H57" i="4"/>
  <c r="G57" i="4"/>
  <c r="F57" i="4"/>
  <c r="E57" i="4"/>
  <c r="O57" i="4" s="1"/>
  <c r="D57" i="4"/>
  <c r="C57" i="4"/>
  <c r="B57" i="4"/>
  <c r="A57" i="4"/>
  <c r="N56" i="4"/>
  <c r="M56" i="4"/>
  <c r="L56" i="4"/>
  <c r="K56" i="4"/>
  <c r="J56" i="4"/>
  <c r="I56" i="4"/>
  <c r="H56" i="4"/>
  <c r="G56" i="4"/>
  <c r="F56" i="4"/>
  <c r="E56" i="4"/>
  <c r="O56" i="4" s="1"/>
  <c r="D56" i="4"/>
  <c r="C56" i="4"/>
  <c r="B56" i="4"/>
  <c r="A56" i="4"/>
  <c r="N55" i="4"/>
  <c r="M55" i="4"/>
  <c r="L55" i="4"/>
  <c r="K55" i="4"/>
  <c r="J55" i="4"/>
  <c r="I55" i="4"/>
  <c r="H55" i="4"/>
  <c r="G55" i="4"/>
  <c r="F55" i="4"/>
  <c r="E55" i="4"/>
  <c r="O55" i="4" s="1"/>
  <c r="D55" i="4"/>
  <c r="C55" i="4"/>
  <c r="B55" i="4"/>
  <c r="A55" i="4"/>
  <c r="N54" i="4"/>
  <c r="M54" i="4"/>
  <c r="L54" i="4"/>
  <c r="K54" i="4"/>
  <c r="J54" i="4"/>
  <c r="I54" i="4"/>
  <c r="H54" i="4"/>
  <c r="G54" i="4"/>
  <c r="F54" i="4"/>
  <c r="E54" i="4"/>
  <c r="O54" i="4" s="1"/>
  <c r="D54" i="4"/>
  <c r="C54" i="4"/>
  <c r="B54" i="4"/>
  <c r="A54" i="4"/>
  <c r="N53" i="4"/>
  <c r="M53" i="4"/>
  <c r="L53" i="4"/>
  <c r="K53" i="4"/>
  <c r="J53" i="4"/>
  <c r="I53" i="4"/>
  <c r="H53" i="4"/>
  <c r="G53" i="4"/>
  <c r="F53" i="4"/>
  <c r="E53" i="4"/>
  <c r="O53" i="4" s="1"/>
  <c r="D53" i="4"/>
  <c r="C53" i="4"/>
  <c r="B53" i="4"/>
  <c r="A53" i="4"/>
  <c r="N52" i="4"/>
  <c r="M52" i="4"/>
  <c r="L52" i="4"/>
  <c r="K52" i="4"/>
  <c r="J52" i="4"/>
  <c r="I52" i="4"/>
  <c r="H52" i="4"/>
  <c r="G52" i="4"/>
  <c r="F52" i="4"/>
  <c r="E52" i="4"/>
  <c r="O52" i="4" s="1"/>
  <c r="D52" i="4"/>
  <c r="C52" i="4"/>
  <c r="B52" i="4"/>
  <c r="A52" i="4"/>
  <c r="N51" i="4"/>
  <c r="M51" i="4"/>
  <c r="L51" i="4"/>
  <c r="K51" i="4"/>
  <c r="J51" i="4"/>
  <c r="I51" i="4"/>
  <c r="H51" i="4"/>
  <c r="G51" i="4"/>
  <c r="F51" i="4"/>
  <c r="E51" i="4"/>
  <c r="O51" i="4" s="1"/>
  <c r="D51" i="4"/>
  <c r="C51" i="4"/>
  <c r="B51" i="4"/>
  <c r="A51" i="4"/>
  <c r="N50" i="4"/>
  <c r="M50" i="4"/>
  <c r="L50" i="4"/>
  <c r="K50" i="4"/>
  <c r="J50" i="4"/>
  <c r="I50" i="4"/>
  <c r="H50" i="4"/>
  <c r="G50" i="4"/>
  <c r="F50" i="4"/>
  <c r="E50" i="4"/>
  <c r="O50" i="4" s="1"/>
  <c r="D50" i="4"/>
  <c r="C50" i="4"/>
  <c r="B50" i="4"/>
  <c r="A50" i="4"/>
  <c r="N49" i="4"/>
  <c r="M49" i="4"/>
  <c r="L49" i="4"/>
  <c r="K49" i="4"/>
  <c r="J49" i="4"/>
  <c r="I49" i="4"/>
  <c r="H49" i="4"/>
  <c r="G49" i="4"/>
  <c r="F49" i="4"/>
  <c r="E49" i="4"/>
  <c r="O49" i="4" s="1"/>
  <c r="D49" i="4"/>
  <c r="C49" i="4"/>
  <c r="B49" i="4"/>
  <c r="A49" i="4"/>
  <c r="N48" i="4"/>
  <c r="M48" i="4"/>
  <c r="L48" i="4"/>
  <c r="K48" i="4"/>
  <c r="J48" i="4"/>
  <c r="I48" i="4"/>
  <c r="H48" i="4"/>
  <c r="G48" i="4"/>
  <c r="F48" i="4"/>
  <c r="E48" i="4"/>
  <c r="O48" i="4" s="1"/>
  <c r="D48" i="4"/>
  <c r="C48" i="4"/>
  <c r="B48" i="4"/>
  <c r="A48" i="4"/>
  <c r="N47" i="4"/>
  <c r="M47" i="4"/>
  <c r="L47" i="4"/>
  <c r="K47" i="4"/>
  <c r="J47" i="4"/>
  <c r="I47" i="4"/>
  <c r="H47" i="4"/>
  <c r="G47" i="4"/>
  <c r="F47" i="4"/>
  <c r="E47" i="4"/>
  <c r="O47" i="4" s="1"/>
  <c r="D47" i="4"/>
  <c r="C47" i="4"/>
  <c r="B47" i="4"/>
  <c r="A47" i="4"/>
  <c r="N46" i="4"/>
  <c r="M46" i="4"/>
  <c r="L46" i="4"/>
  <c r="K46" i="4"/>
  <c r="J46" i="4"/>
  <c r="I46" i="4"/>
  <c r="H46" i="4"/>
  <c r="G46" i="4"/>
  <c r="F46" i="4"/>
  <c r="E46" i="4"/>
  <c r="O46" i="4" s="1"/>
  <c r="D46" i="4"/>
  <c r="C46" i="4"/>
  <c r="B46" i="4"/>
  <c r="A46" i="4"/>
  <c r="N45" i="4"/>
  <c r="M45" i="4"/>
  <c r="L45" i="4"/>
  <c r="K45" i="4"/>
  <c r="J45" i="4"/>
  <c r="I45" i="4"/>
  <c r="H45" i="4"/>
  <c r="G45" i="4"/>
  <c r="F45" i="4"/>
  <c r="E45" i="4"/>
  <c r="O45" i="4" s="1"/>
  <c r="D45" i="4"/>
  <c r="C45" i="4"/>
  <c r="B45" i="4"/>
  <c r="A45" i="4"/>
  <c r="N44" i="4"/>
  <c r="M44" i="4"/>
  <c r="L44" i="4"/>
  <c r="K44" i="4"/>
  <c r="J44" i="4"/>
  <c r="I44" i="4"/>
  <c r="H44" i="4"/>
  <c r="G44" i="4"/>
  <c r="F44" i="4"/>
  <c r="E44" i="4"/>
  <c r="O44" i="4" s="1"/>
  <c r="D44" i="4"/>
  <c r="C44" i="4"/>
  <c r="B44" i="4"/>
  <c r="A44" i="4"/>
  <c r="N43" i="4"/>
  <c r="M43" i="4"/>
  <c r="L43" i="4"/>
  <c r="K43" i="4"/>
  <c r="J43" i="4"/>
  <c r="I43" i="4"/>
  <c r="H43" i="4"/>
  <c r="G43" i="4"/>
  <c r="F43" i="4"/>
  <c r="E43" i="4"/>
  <c r="O43" i="4" s="1"/>
  <c r="D43" i="4"/>
  <c r="C43" i="4"/>
  <c r="B43" i="4"/>
  <c r="A43" i="4"/>
  <c r="N42" i="4"/>
  <c r="M42" i="4"/>
  <c r="L42" i="4"/>
  <c r="K42" i="4"/>
  <c r="J42" i="4"/>
  <c r="I42" i="4"/>
  <c r="H42" i="4"/>
  <c r="G42" i="4"/>
  <c r="F42" i="4"/>
  <c r="E42" i="4"/>
  <c r="O42" i="4" s="1"/>
  <c r="D42" i="4"/>
  <c r="C42" i="4"/>
  <c r="B42" i="4"/>
  <c r="A42" i="4"/>
  <c r="N41" i="4"/>
  <c r="M41" i="4"/>
  <c r="L41" i="4"/>
  <c r="K41" i="4"/>
  <c r="J41" i="4"/>
  <c r="I41" i="4"/>
  <c r="H41" i="4"/>
  <c r="G41" i="4"/>
  <c r="F41" i="4"/>
  <c r="E41" i="4"/>
  <c r="O41" i="4" s="1"/>
  <c r="D41" i="4"/>
  <c r="C41" i="4"/>
  <c r="B41" i="4"/>
  <c r="A41" i="4"/>
  <c r="N40" i="4"/>
  <c r="M40" i="4"/>
  <c r="L40" i="4"/>
  <c r="K40" i="4"/>
  <c r="J40" i="4"/>
  <c r="I40" i="4"/>
  <c r="H40" i="4"/>
  <c r="G40" i="4"/>
  <c r="F40" i="4"/>
  <c r="E40" i="4"/>
  <c r="O40" i="4" s="1"/>
  <c r="D40" i="4"/>
  <c r="C40" i="4"/>
  <c r="B40" i="4"/>
  <c r="A40" i="4"/>
  <c r="N39" i="4"/>
  <c r="M39" i="4"/>
  <c r="L39" i="4"/>
  <c r="K39" i="4"/>
  <c r="J39" i="4"/>
  <c r="I39" i="4"/>
  <c r="H39" i="4"/>
  <c r="G39" i="4"/>
  <c r="F39" i="4"/>
  <c r="E39" i="4"/>
  <c r="O39" i="4" s="1"/>
  <c r="D39" i="4"/>
  <c r="C39" i="4"/>
  <c r="B39" i="4"/>
  <c r="A39" i="4"/>
  <c r="N38" i="4"/>
  <c r="M38" i="4"/>
  <c r="L38" i="4"/>
  <c r="K38" i="4"/>
  <c r="J38" i="4"/>
  <c r="I38" i="4"/>
  <c r="H38" i="4"/>
  <c r="G38" i="4"/>
  <c r="F38" i="4"/>
  <c r="E38" i="4"/>
  <c r="O38" i="4" s="1"/>
  <c r="D38" i="4"/>
  <c r="C38" i="4"/>
  <c r="B38" i="4"/>
  <c r="A38" i="4"/>
  <c r="N37" i="4"/>
  <c r="M37" i="4"/>
  <c r="L37" i="4"/>
  <c r="K37" i="4"/>
  <c r="J37" i="4"/>
  <c r="I37" i="4"/>
  <c r="H37" i="4"/>
  <c r="G37" i="4"/>
  <c r="F37" i="4"/>
  <c r="E37" i="4"/>
  <c r="O37" i="4" s="1"/>
  <c r="D37" i="4"/>
  <c r="C37" i="4"/>
  <c r="B37" i="4"/>
  <c r="A37" i="4"/>
  <c r="N36" i="4"/>
  <c r="M36" i="4"/>
  <c r="L36" i="4"/>
  <c r="K36" i="4"/>
  <c r="J36" i="4"/>
  <c r="I36" i="4"/>
  <c r="H36" i="4"/>
  <c r="G36" i="4"/>
  <c r="F36" i="4"/>
  <c r="E36" i="4"/>
  <c r="O36" i="4" s="1"/>
  <c r="D36" i="4"/>
  <c r="C36" i="4"/>
  <c r="B36" i="4"/>
  <c r="A36" i="4"/>
  <c r="N35" i="4"/>
  <c r="M35" i="4"/>
  <c r="L35" i="4"/>
  <c r="K35" i="4"/>
  <c r="J35" i="4"/>
  <c r="I35" i="4"/>
  <c r="H35" i="4"/>
  <c r="G35" i="4"/>
  <c r="F35" i="4"/>
  <c r="E35" i="4"/>
  <c r="O35" i="4" s="1"/>
  <c r="D35" i="4"/>
  <c r="C35" i="4"/>
  <c r="B35" i="4"/>
  <c r="A35" i="4"/>
  <c r="N34" i="4"/>
  <c r="M34" i="4"/>
  <c r="L34" i="4"/>
  <c r="K34" i="4"/>
  <c r="J34" i="4"/>
  <c r="I34" i="4"/>
  <c r="H34" i="4"/>
  <c r="G34" i="4"/>
  <c r="F34" i="4"/>
  <c r="E34" i="4"/>
  <c r="O34" i="4" s="1"/>
  <c r="D34" i="4"/>
  <c r="C34" i="4"/>
  <c r="B34" i="4"/>
  <c r="A34" i="4"/>
  <c r="N33" i="4"/>
  <c r="M33" i="4"/>
  <c r="L33" i="4"/>
  <c r="K33" i="4"/>
  <c r="J33" i="4"/>
  <c r="I33" i="4"/>
  <c r="H33" i="4"/>
  <c r="G33" i="4"/>
  <c r="F33" i="4"/>
  <c r="E33" i="4"/>
  <c r="O33" i="4" s="1"/>
  <c r="D33" i="4"/>
  <c r="C33" i="4"/>
  <c r="B33" i="4"/>
  <c r="A33" i="4"/>
  <c r="N32" i="4"/>
  <c r="M32" i="4"/>
  <c r="L32" i="4"/>
  <c r="K32" i="4"/>
  <c r="J32" i="4"/>
  <c r="I32" i="4"/>
  <c r="H32" i="4"/>
  <c r="G32" i="4"/>
  <c r="F32" i="4"/>
  <c r="E32" i="4"/>
  <c r="O32" i="4" s="1"/>
  <c r="D32" i="4"/>
  <c r="C32" i="4"/>
  <c r="B32" i="4"/>
  <c r="A32" i="4"/>
  <c r="N31" i="4"/>
  <c r="M31" i="4"/>
  <c r="L31" i="4"/>
  <c r="K31" i="4"/>
  <c r="J31" i="4"/>
  <c r="I31" i="4"/>
  <c r="H31" i="4"/>
  <c r="G31" i="4"/>
  <c r="F31" i="4"/>
  <c r="E31" i="4"/>
  <c r="O31" i="4" s="1"/>
  <c r="D31" i="4"/>
  <c r="C31" i="4"/>
  <c r="B31" i="4"/>
  <c r="A31" i="4"/>
  <c r="N30" i="4"/>
  <c r="M30" i="4"/>
  <c r="L30" i="4"/>
  <c r="K30" i="4"/>
  <c r="J30" i="4"/>
  <c r="I30" i="4"/>
  <c r="H30" i="4"/>
  <c r="G30" i="4"/>
  <c r="F30" i="4"/>
  <c r="E30" i="4"/>
  <c r="O30" i="4" s="1"/>
  <c r="D30" i="4"/>
  <c r="C30" i="4"/>
  <c r="B30" i="4"/>
  <c r="A30" i="4"/>
  <c r="N29" i="4"/>
  <c r="M29" i="4"/>
  <c r="L29" i="4"/>
  <c r="K29" i="4"/>
  <c r="J29" i="4"/>
  <c r="I29" i="4"/>
  <c r="H29" i="4"/>
  <c r="G29" i="4"/>
  <c r="F29" i="4"/>
  <c r="E29" i="4"/>
  <c r="O29" i="4" s="1"/>
  <c r="D29" i="4"/>
  <c r="C29" i="4"/>
  <c r="B29" i="4"/>
  <c r="A29" i="4"/>
  <c r="N28" i="4"/>
  <c r="M28" i="4"/>
  <c r="L28" i="4"/>
  <c r="K28" i="4"/>
  <c r="J28" i="4"/>
  <c r="I28" i="4"/>
  <c r="H28" i="4"/>
  <c r="G28" i="4"/>
  <c r="F28" i="4"/>
  <c r="E28" i="4"/>
  <c r="O28" i="4" s="1"/>
  <c r="D28" i="4"/>
  <c r="C28" i="4"/>
  <c r="B28" i="4"/>
  <c r="A28" i="4"/>
  <c r="N27" i="4"/>
  <c r="M27" i="4"/>
  <c r="L27" i="4"/>
  <c r="K27" i="4"/>
  <c r="J27" i="4"/>
  <c r="I27" i="4"/>
  <c r="H27" i="4"/>
  <c r="G27" i="4"/>
  <c r="F27" i="4"/>
  <c r="E27" i="4"/>
  <c r="O27" i="4" s="1"/>
  <c r="D27" i="4"/>
  <c r="C27" i="4"/>
  <c r="B27" i="4"/>
  <c r="A27" i="4"/>
  <c r="N26" i="4"/>
  <c r="M26" i="4"/>
  <c r="L26" i="4"/>
  <c r="K26" i="4"/>
  <c r="J26" i="4"/>
  <c r="I26" i="4"/>
  <c r="H26" i="4"/>
  <c r="G26" i="4"/>
  <c r="F26" i="4"/>
  <c r="E26" i="4"/>
  <c r="O26" i="4" s="1"/>
  <c r="D26" i="4"/>
  <c r="C26" i="4"/>
  <c r="B26" i="4"/>
  <c r="A26" i="4"/>
  <c r="N25" i="4"/>
  <c r="M25" i="4"/>
  <c r="L25" i="4"/>
  <c r="K25" i="4"/>
  <c r="J25" i="4"/>
  <c r="I25" i="4"/>
  <c r="H25" i="4"/>
  <c r="G25" i="4"/>
  <c r="F25" i="4"/>
  <c r="E25" i="4"/>
  <c r="O25" i="4" s="1"/>
  <c r="D25" i="4"/>
  <c r="C25" i="4"/>
  <c r="B25" i="4"/>
  <c r="A25" i="4"/>
  <c r="N24" i="4"/>
  <c r="M24" i="4"/>
  <c r="L24" i="4"/>
  <c r="K24" i="4"/>
  <c r="J24" i="4"/>
  <c r="I24" i="4"/>
  <c r="H24" i="4"/>
  <c r="G24" i="4"/>
  <c r="F24" i="4"/>
  <c r="E24" i="4"/>
  <c r="O24" i="4" s="1"/>
  <c r="D24" i="4"/>
  <c r="C24" i="4"/>
  <c r="B24" i="4"/>
  <c r="A24" i="4"/>
  <c r="N23" i="4"/>
  <c r="M23" i="4"/>
  <c r="L23" i="4"/>
  <c r="K23" i="4"/>
  <c r="J23" i="4"/>
  <c r="I23" i="4"/>
  <c r="H23" i="4"/>
  <c r="G23" i="4"/>
  <c r="F23" i="4"/>
  <c r="E23" i="4"/>
  <c r="O23" i="4" s="1"/>
  <c r="D23" i="4"/>
  <c r="C23" i="4"/>
  <c r="B23" i="4"/>
  <c r="A23" i="4"/>
  <c r="N22" i="4"/>
  <c r="M22" i="4"/>
  <c r="L22" i="4"/>
  <c r="K22" i="4"/>
  <c r="J22" i="4"/>
  <c r="I22" i="4"/>
  <c r="H22" i="4"/>
  <c r="G22" i="4"/>
  <c r="F22" i="4"/>
  <c r="E22" i="4"/>
  <c r="O22" i="4" s="1"/>
  <c r="D22" i="4"/>
  <c r="C22" i="4"/>
  <c r="B22" i="4"/>
  <c r="A22" i="4"/>
  <c r="N21" i="4"/>
  <c r="M21" i="4"/>
  <c r="L21" i="4"/>
  <c r="K21" i="4"/>
  <c r="J21" i="4"/>
  <c r="I21" i="4"/>
  <c r="H21" i="4"/>
  <c r="G21" i="4"/>
  <c r="F21" i="4"/>
  <c r="E21" i="4"/>
  <c r="O21" i="4" s="1"/>
  <c r="D21" i="4"/>
  <c r="C21" i="4"/>
  <c r="B21" i="4"/>
  <c r="A21" i="4"/>
  <c r="N20" i="4"/>
  <c r="M20" i="4"/>
  <c r="L20" i="4"/>
  <c r="K20" i="4"/>
  <c r="J20" i="4"/>
  <c r="I20" i="4"/>
  <c r="H20" i="4"/>
  <c r="G20" i="4"/>
  <c r="F20" i="4"/>
  <c r="E20" i="4"/>
  <c r="O20" i="4" s="1"/>
  <c r="D20" i="4"/>
  <c r="C20" i="4"/>
  <c r="B20" i="4"/>
  <c r="A20" i="4"/>
  <c r="N19" i="4"/>
  <c r="M19" i="4"/>
  <c r="L19" i="4"/>
  <c r="K19" i="4"/>
  <c r="J19" i="4"/>
  <c r="I19" i="4"/>
  <c r="H19" i="4"/>
  <c r="G19" i="4"/>
  <c r="F19" i="4"/>
  <c r="E19" i="4"/>
  <c r="O19" i="4" s="1"/>
  <c r="D19" i="4"/>
  <c r="C19" i="4"/>
  <c r="B19" i="4"/>
  <c r="A19" i="4"/>
  <c r="N18" i="4"/>
  <c r="M18" i="4"/>
  <c r="L18" i="4"/>
  <c r="K18" i="4"/>
  <c r="J18" i="4"/>
  <c r="I18" i="4"/>
  <c r="H18" i="4"/>
  <c r="G18" i="4"/>
  <c r="F18" i="4"/>
  <c r="E18" i="4"/>
  <c r="O18" i="4" s="1"/>
  <c r="D18" i="4"/>
  <c r="C18" i="4"/>
  <c r="B18" i="4"/>
  <c r="A18" i="4"/>
  <c r="N17" i="4"/>
  <c r="M17" i="4"/>
  <c r="L17" i="4"/>
  <c r="K17" i="4"/>
  <c r="J17" i="4"/>
  <c r="I17" i="4"/>
  <c r="H17" i="4"/>
  <c r="G17" i="4"/>
  <c r="F17" i="4"/>
  <c r="E17" i="4"/>
  <c r="O17" i="4" s="1"/>
  <c r="D17" i="4"/>
  <c r="C17" i="4"/>
  <c r="B17" i="4"/>
  <c r="A17" i="4"/>
  <c r="N16" i="4"/>
  <c r="M16" i="4"/>
  <c r="L16" i="4"/>
  <c r="K16" i="4"/>
  <c r="J16" i="4"/>
  <c r="I16" i="4"/>
  <c r="H16" i="4"/>
  <c r="G16" i="4"/>
  <c r="F16" i="4"/>
  <c r="E16" i="4"/>
  <c r="O16" i="4" s="1"/>
  <c r="D16" i="4"/>
  <c r="C16" i="4"/>
  <c r="B16" i="4"/>
  <c r="A16" i="4"/>
  <c r="N15" i="4"/>
  <c r="M15" i="4"/>
  <c r="L15" i="4"/>
  <c r="K15" i="4"/>
  <c r="J15" i="4"/>
  <c r="I15" i="4"/>
  <c r="H15" i="4"/>
  <c r="G15" i="4"/>
  <c r="F15" i="4"/>
  <c r="E15" i="4"/>
  <c r="O15" i="4" s="1"/>
  <c r="D15" i="4"/>
  <c r="C15" i="4"/>
  <c r="B15" i="4"/>
  <c r="A15" i="4"/>
  <c r="N14" i="4"/>
  <c r="M14" i="4"/>
  <c r="L14" i="4"/>
  <c r="K14" i="4"/>
  <c r="J14" i="4"/>
  <c r="I14" i="4"/>
  <c r="H14" i="4"/>
  <c r="G14" i="4"/>
  <c r="F14" i="4"/>
  <c r="E14" i="4"/>
  <c r="O14" i="4" s="1"/>
  <c r="D14" i="4"/>
  <c r="C14" i="4"/>
  <c r="B14" i="4"/>
  <c r="A14" i="4"/>
  <c r="N13" i="4"/>
  <c r="M13" i="4"/>
  <c r="L13" i="4"/>
  <c r="K13" i="4"/>
  <c r="J13" i="4"/>
  <c r="I13" i="4"/>
  <c r="H13" i="4"/>
  <c r="G13" i="4"/>
  <c r="F13" i="4"/>
  <c r="E13" i="4"/>
  <c r="O13" i="4" s="1"/>
  <c r="D13" i="4"/>
  <c r="C13" i="4"/>
  <c r="B13" i="4"/>
  <c r="A13" i="4"/>
  <c r="N12" i="4"/>
  <c r="M12" i="4"/>
  <c r="L12" i="4"/>
  <c r="K12" i="4"/>
  <c r="J12" i="4"/>
  <c r="I12" i="4"/>
  <c r="H12" i="4"/>
  <c r="G12" i="4"/>
  <c r="F12" i="4"/>
  <c r="E12" i="4"/>
  <c r="O12" i="4" s="1"/>
  <c r="D12" i="4"/>
  <c r="C12" i="4"/>
  <c r="B12" i="4"/>
  <c r="A12" i="4"/>
  <c r="N11" i="4"/>
  <c r="M11" i="4"/>
  <c r="L11" i="4"/>
  <c r="K11" i="4"/>
  <c r="J11" i="4"/>
  <c r="I11" i="4"/>
  <c r="H11" i="4"/>
  <c r="G11" i="4"/>
  <c r="F11" i="4"/>
  <c r="E11" i="4"/>
  <c r="O11" i="4" s="1"/>
  <c r="D11" i="4"/>
  <c r="C11" i="4"/>
  <c r="B11" i="4"/>
  <c r="A11" i="4"/>
  <c r="N10" i="4"/>
  <c r="M10" i="4"/>
  <c r="L10" i="4"/>
  <c r="K10" i="4"/>
  <c r="J10" i="4"/>
  <c r="I10" i="4"/>
  <c r="H10" i="4"/>
  <c r="G10" i="4"/>
  <c r="F10" i="4"/>
  <c r="E10" i="4"/>
  <c r="O10" i="4" s="1"/>
  <c r="D10" i="4"/>
  <c r="C10" i="4"/>
  <c r="B10" i="4"/>
  <c r="A10" i="4"/>
  <c r="N9" i="4"/>
  <c r="M9" i="4"/>
  <c r="L9" i="4"/>
  <c r="K9" i="4"/>
  <c r="J9" i="4"/>
  <c r="I9" i="4"/>
  <c r="H9" i="4"/>
  <c r="G9" i="4"/>
  <c r="F9" i="4"/>
  <c r="E9" i="4"/>
  <c r="O9" i="4" s="1"/>
  <c r="D9" i="4"/>
  <c r="C9" i="4"/>
  <c r="B9" i="4"/>
  <c r="A9" i="4"/>
  <c r="N8" i="4"/>
  <c r="M8" i="4"/>
  <c r="L8" i="4"/>
  <c r="K8" i="4"/>
  <c r="J8" i="4"/>
  <c r="I8" i="4"/>
  <c r="H8" i="4"/>
  <c r="G8" i="4"/>
  <c r="F8" i="4"/>
  <c r="E8" i="4"/>
  <c r="O8" i="4" s="1"/>
  <c r="D8" i="4"/>
  <c r="C8" i="4"/>
  <c r="B8" i="4"/>
  <c r="A8" i="4"/>
  <c r="N7" i="4"/>
  <c r="M7" i="4"/>
  <c r="L7" i="4"/>
  <c r="K7" i="4"/>
  <c r="J7" i="4"/>
  <c r="I7" i="4"/>
  <c r="H7" i="4"/>
  <c r="G7" i="4"/>
  <c r="F7" i="4"/>
  <c r="E7" i="4"/>
  <c r="O7" i="4" s="1"/>
  <c r="D7" i="4"/>
  <c r="C7" i="4"/>
  <c r="B7" i="4"/>
  <c r="A7" i="4"/>
  <c r="N6" i="4"/>
  <c r="M6" i="4"/>
  <c r="L6" i="4"/>
  <c r="K6" i="4"/>
  <c r="J6" i="4"/>
  <c r="I6" i="4"/>
  <c r="H6" i="4"/>
  <c r="G6" i="4"/>
  <c r="F6" i="4"/>
  <c r="E6" i="4"/>
  <c r="O6" i="4" s="1"/>
  <c r="D6" i="4"/>
  <c r="C6" i="4"/>
  <c r="B6" i="4"/>
  <c r="A6" i="4"/>
  <c r="N5" i="4"/>
  <c r="M5" i="4"/>
  <c r="L5" i="4"/>
  <c r="K5" i="4"/>
  <c r="J5" i="4"/>
  <c r="I5" i="4"/>
  <c r="H5" i="4"/>
  <c r="G5" i="4"/>
  <c r="F5" i="4"/>
  <c r="E5" i="4"/>
  <c r="O5" i="4" s="1"/>
  <c r="D5" i="4"/>
  <c r="C5" i="4"/>
  <c r="B5" i="4"/>
  <c r="A5" i="4"/>
  <c r="N4" i="4"/>
  <c r="M4" i="4"/>
  <c r="L4" i="4"/>
  <c r="K4" i="4"/>
  <c r="J4" i="4"/>
  <c r="I4" i="4"/>
  <c r="H4" i="4"/>
  <c r="G4" i="4"/>
  <c r="F4" i="4"/>
  <c r="E4" i="4"/>
  <c r="O4" i="4" s="1"/>
  <c r="D4" i="4"/>
  <c r="C4" i="4"/>
  <c r="B4" i="4"/>
  <c r="A4" i="4"/>
  <c r="N3" i="4"/>
  <c r="M3" i="4"/>
  <c r="L3" i="4"/>
  <c r="K3" i="4"/>
  <c r="J3" i="4"/>
  <c r="I3" i="4"/>
  <c r="H3" i="4"/>
  <c r="G3" i="4"/>
  <c r="F3" i="4"/>
  <c r="E3" i="4"/>
  <c r="O3" i="4" s="1"/>
  <c r="D3" i="4"/>
  <c r="C3" i="4"/>
  <c r="B3" i="4"/>
  <c r="A3" i="4"/>
  <c r="N2" i="4"/>
  <c r="M2" i="4"/>
  <c r="L2" i="4"/>
  <c r="K2" i="4"/>
  <c r="J2" i="4"/>
  <c r="I2" i="4"/>
  <c r="H2" i="4"/>
  <c r="G2" i="4"/>
  <c r="F2" i="4"/>
  <c r="E2" i="4"/>
  <c r="O2" i="4" s="1"/>
  <c r="D2" i="4"/>
  <c r="C2" i="4"/>
  <c r="B2" i="4"/>
  <c r="A2" i="4"/>
  <c r="G28" i="5"/>
  <c r="G27" i="5"/>
  <c r="G26" i="5"/>
  <c r="G25" i="5"/>
  <c r="G24" i="5"/>
  <c r="G23" i="5"/>
  <c r="G22" i="5"/>
  <c r="G21" i="5"/>
  <c r="G20" i="5"/>
  <c r="G19" i="5"/>
  <c r="G18" i="5"/>
  <c r="G12" i="5"/>
  <c r="G5" i="5" l="1"/>
  <c r="G13" i="5"/>
  <c r="G6" i="5"/>
  <c r="G14" i="5"/>
  <c r="G7" i="5"/>
  <c r="G15" i="5"/>
  <c r="G8" i="5"/>
  <c r="G16" i="5"/>
  <c r="G2" i="5"/>
  <c r="G9" i="5"/>
  <c r="G17" i="5"/>
  <c r="G10" i="5"/>
  <c r="G3" i="5"/>
  <c r="G11" i="5"/>
  <c r="G4" i="5"/>
  <c r="E2" i="3" l="1"/>
  <c r="F2"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3" i="3"/>
  <c r="G4" i="3"/>
  <c r="G5" i="3"/>
  <c r="G6" i="3"/>
  <c r="G7" i="3"/>
  <c r="G8" i="3"/>
  <c r="G9" i="3"/>
  <c r="G10" i="3"/>
  <c r="G11" i="3"/>
  <c r="G12" i="3"/>
  <c r="G13" i="3"/>
  <c r="G14" i="3"/>
  <c r="G15" i="3"/>
  <c r="G16" i="3"/>
  <c r="G17" i="3"/>
  <c r="G18" i="3"/>
  <c r="G19" i="3"/>
  <c r="G20" i="3"/>
  <c r="G21" i="3"/>
  <c r="G22" i="3"/>
  <c r="G23" i="3"/>
  <c r="G24" i="3"/>
  <c r="G25" i="3"/>
  <c r="G26" i="3"/>
  <c r="G27" i="3"/>
  <c r="G2" i="3"/>
  <c r="D2" i="3"/>
  <c r="F17" i="3" l="1"/>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177" i="3"/>
  <c r="F178" i="3"/>
  <c r="F179" i="3"/>
  <c r="F180" i="3"/>
  <c r="F181" i="3"/>
  <c r="F182" i="3"/>
  <c r="F183" i="3"/>
  <c r="F184" i="3"/>
  <c r="F185" i="3"/>
  <c r="F186" i="3"/>
  <c r="F187" i="3"/>
  <c r="F188" i="3"/>
  <c r="F189" i="3"/>
  <c r="F190" i="3"/>
  <c r="F191" i="3"/>
  <c r="F192" i="3"/>
  <c r="F193" i="3"/>
  <c r="F194" i="3"/>
  <c r="F195" i="3"/>
  <c r="F196" i="3"/>
  <c r="F197" i="3"/>
  <c r="F198" i="3"/>
  <c r="F199" i="3"/>
  <c r="F200" i="3"/>
  <c r="F201" i="3"/>
  <c r="F202" i="3"/>
  <c r="F203" i="3"/>
  <c r="F204" i="3"/>
  <c r="F205" i="3"/>
  <c r="F206" i="3"/>
  <c r="F15" i="3"/>
  <c r="F3" i="3"/>
  <c r="F4" i="3"/>
  <c r="F5" i="3"/>
  <c r="F6" i="3"/>
  <c r="F7" i="3"/>
  <c r="F8" i="3"/>
  <c r="F9" i="3"/>
  <c r="F10" i="3"/>
  <c r="F11" i="3"/>
  <c r="F12" i="3"/>
  <c r="F13" i="3"/>
  <c r="F14" i="3"/>
  <c r="F16" i="3"/>
  <c r="E27" i="3" l="1"/>
  <c r="C162" i="3" l="1"/>
  <c r="A162" i="3" s="1"/>
  <c r="D162" i="3"/>
  <c r="E162" i="3"/>
  <c r="C163" i="3"/>
  <c r="A163" i="3" s="1"/>
  <c r="D163" i="3"/>
  <c r="E163" i="3"/>
  <c r="C164" i="3"/>
  <c r="A164" i="3" s="1"/>
  <c r="D164" i="3"/>
  <c r="E164" i="3"/>
  <c r="C165" i="3"/>
  <c r="A165" i="3" s="1"/>
  <c r="D165" i="3"/>
  <c r="E165" i="3"/>
  <c r="C166" i="3"/>
  <c r="A166" i="3" s="1"/>
  <c r="D166" i="3"/>
  <c r="E166" i="3"/>
  <c r="C167" i="3"/>
  <c r="A167" i="3" s="1"/>
  <c r="D167" i="3"/>
  <c r="E167" i="3"/>
  <c r="C168" i="3"/>
  <c r="A168" i="3" s="1"/>
  <c r="D168" i="3"/>
  <c r="E168" i="3"/>
  <c r="C169" i="3"/>
  <c r="A169" i="3" s="1"/>
  <c r="D169" i="3"/>
  <c r="E169" i="3"/>
  <c r="C170" i="3"/>
  <c r="A170" i="3" s="1"/>
  <c r="D170" i="3"/>
  <c r="E170" i="3"/>
  <c r="C171" i="3"/>
  <c r="A171" i="3" s="1"/>
  <c r="D171" i="3"/>
  <c r="E171" i="3"/>
  <c r="C172" i="3"/>
  <c r="A172" i="3" s="1"/>
  <c r="D172" i="3"/>
  <c r="E172" i="3"/>
  <c r="C173" i="3"/>
  <c r="A173" i="3" s="1"/>
  <c r="D173" i="3"/>
  <c r="E173" i="3"/>
  <c r="C174" i="3"/>
  <c r="A174" i="3" s="1"/>
  <c r="D174" i="3"/>
  <c r="E174" i="3"/>
  <c r="C175" i="3"/>
  <c r="A175" i="3" s="1"/>
  <c r="D175" i="3"/>
  <c r="E175" i="3"/>
  <c r="C176" i="3"/>
  <c r="A176" i="3" s="1"/>
  <c r="D176" i="3"/>
  <c r="E176" i="3"/>
  <c r="C177" i="3"/>
  <c r="A177" i="3" s="1"/>
  <c r="D177" i="3"/>
  <c r="E177" i="3"/>
  <c r="C178" i="3"/>
  <c r="A178" i="3" s="1"/>
  <c r="D178" i="3"/>
  <c r="E178" i="3"/>
  <c r="C179" i="3"/>
  <c r="A179" i="3" s="1"/>
  <c r="D179" i="3"/>
  <c r="E179" i="3"/>
  <c r="C180" i="3"/>
  <c r="A180" i="3" s="1"/>
  <c r="D180" i="3"/>
  <c r="E180" i="3"/>
  <c r="C181" i="3"/>
  <c r="A181" i="3" s="1"/>
  <c r="D181" i="3"/>
  <c r="E181" i="3"/>
  <c r="C182" i="3"/>
  <c r="A182" i="3" s="1"/>
  <c r="D182" i="3"/>
  <c r="E182" i="3"/>
  <c r="C183" i="3"/>
  <c r="A183" i="3" s="1"/>
  <c r="D183" i="3"/>
  <c r="E183" i="3"/>
  <c r="C184" i="3"/>
  <c r="A184" i="3" s="1"/>
  <c r="D184" i="3"/>
  <c r="E184" i="3"/>
  <c r="C185" i="3"/>
  <c r="A185" i="3" s="1"/>
  <c r="D185" i="3"/>
  <c r="E185" i="3"/>
  <c r="C186" i="3"/>
  <c r="A186" i="3" s="1"/>
  <c r="D186" i="3"/>
  <c r="E186" i="3"/>
  <c r="C187" i="3"/>
  <c r="A187" i="3" s="1"/>
  <c r="D187" i="3"/>
  <c r="E187" i="3"/>
  <c r="C188" i="3"/>
  <c r="A188" i="3" s="1"/>
  <c r="D188" i="3"/>
  <c r="E188" i="3"/>
  <c r="C189" i="3"/>
  <c r="A189" i="3" s="1"/>
  <c r="D189" i="3"/>
  <c r="E189" i="3"/>
  <c r="C190" i="3"/>
  <c r="A190" i="3" s="1"/>
  <c r="D190" i="3"/>
  <c r="E190" i="3"/>
  <c r="C191" i="3"/>
  <c r="A191" i="3" s="1"/>
  <c r="D191" i="3"/>
  <c r="E191" i="3"/>
  <c r="C192" i="3"/>
  <c r="A192" i="3" s="1"/>
  <c r="D192" i="3"/>
  <c r="E192" i="3"/>
  <c r="C193" i="3"/>
  <c r="A193" i="3" s="1"/>
  <c r="D193" i="3"/>
  <c r="E193" i="3"/>
  <c r="C194" i="3"/>
  <c r="A194" i="3" s="1"/>
  <c r="D194" i="3"/>
  <c r="E194" i="3"/>
  <c r="C195" i="3"/>
  <c r="A195" i="3" s="1"/>
  <c r="D195" i="3"/>
  <c r="E195" i="3"/>
  <c r="C196" i="3"/>
  <c r="A196" i="3" s="1"/>
  <c r="D196" i="3"/>
  <c r="E196" i="3"/>
  <c r="C197" i="3"/>
  <c r="A197" i="3" s="1"/>
  <c r="D197" i="3"/>
  <c r="E197" i="3"/>
  <c r="C198" i="3"/>
  <c r="A198" i="3" s="1"/>
  <c r="D198" i="3"/>
  <c r="E198" i="3"/>
  <c r="C199" i="3"/>
  <c r="A199" i="3" s="1"/>
  <c r="D199" i="3"/>
  <c r="E199" i="3"/>
  <c r="C200" i="3"/>
  <c r="A200" i="3" s="1"/>
  <c r="D200" i="3"/>
  <c r="E200" i="3"/>
  <c r="C201" i="3"/>
  <c r="A201" i="3" s="1"/>
  <c r="D201" i="3"/>
  <c r="E201" i="3"/>
  <c r="C202" i="3"/>
  <c r="A202" i="3" s="1"/>
  <c r="D202" i="3"/>
  <c r="E202" i="3"/>
  <c r="C203" i="3"/>
  <c r="A203" i="3" s="1"/>
  <c r="D203" i="3"/>
  <c r="E203" i="3"/>
  <c r="C204" i="3"/>
  <c r="A204" i="3" s="1"/>
  <c r="D204" i="3"/>
  <c r="E204" i="3"/>
  <c r="C205" i="3"/>
  <c r="A205" i="3" s="1"/>
  <c r="D205" i="3"/>
  <c r="E205" i="3"/>
  <c r="C206" i="3"/>
  <c r="A206" i="3" s="1"/>
  <c r="D206" i="3"/>
  <c r="E206" i="3"/>
  <c r="C127" i="3"/>
  <c r="A127" i="3" s="1"/>
  <c r="D127" i="3"/>
  <c r="E127" i="3"/>
  <c r="C128" i="3"/>
  <c r="A128" i="3" s="1"/>
  <c r="D128" i="3"/>
  <c r="E128" i="3"/>
  <c r="C129" i="3"/>
  <c r="A129" i="3" s="1"/>
  <c r="D129" i="3"/>
  <c r="E129" i="3"/>
  <c r="C130" i="3"/>
  <c r="A130" i="3" s="1"/>
  <c r="D130" i="3"/>
  <c r="E130" i="3"/>
  <c r="C131" i="3"/>
  <c r="A131" i="3" s="1"/>
  <c r="D131" i="3"/>
  <c r="E131" i="3"/>
  <c r="C132" i="3"/>
  <c r="A132" i="3" s="1"/>
  <c r="D132" i="3"/>
  <c r="E132" i="3"/>
  <c r="C133" i="3"/>
  <c r="A133" i="3" s="1"/>
  <c r="D133" i="3"/>
  <c r="E133" i="3"/>
  <c r="C134" i="3"/>
  <c r="A134" i="3" s="1"/>
  <c r="D134" i="3"/>
  <c r="E134" i="3"/>
  <c r="C135" i="3"/>
  <c r="A135" i="3" s="1"/>
  <c r="D135" i="3"/>
  <c r="E135" i="3"/>
  <c r="C136" i="3"/>
  <c r="A136" i="3" s="1"/>
  <c r="D136" i="3"/>
  <c r="E136" i="3"/>
  <c r="C137" i="3"/>
  <c r="A137" i="3" s="1"/>
  <c r="D137" i="3"/>
  <c r="E137" i="3"/>
  <c r="C138" i="3"/>
  <c r="A138" i="3" s="1"/>
  <c r="D138" i="3"/>
  <c r="E138" i="3"/>
  <c r="C139" i="3"/>
  <c r="A139" i="3" s="1"/>
  <c r="D139" i="3"/>
  <c r="E139" i="3"/>
  <c r="C140" i="3"/>
  <c r="A140" i="3" s="1"/>
  <c r="D140" i="3"/>
  <c r="E140" i="3"/>
  <c r="C141" i="3"/>
  <c r="A141" i="3" s="1"/>
  <c r="D141" i="3"/>
  <c r="E141" i="3"/>
  <c r="C142" i="3"/>
  <c r="A142" i="3" s="1"/>
  <c r="D142" i="3"/>
  <c r="E142" i="3"/>
  <c r="C143" i="3"/>
  <c r="A143" i="3" s="1"/>
  <c r="D143" i="3"/>
  <c r="E143" i="3"/>
  <c r="C144" i="3"/>
  <c r="A144" i="3" s="1"/>
  <c r="D144" i="3"/>
  <c r="E144" i="3"/>
  <c r="C145" i="3"/>
  <c r="A145" i="3" s="1"/>
  <c r="D145" i="3"/>
  <c r="E145" i="3"/>
  <c r="C146" i="3"/>
  <c r="A146" i="3" s="1"/>
  <c r="D146" i="3"/>
  <c r="E146" i="3"/>
  <c r="C147" i="3"/>
  <c r="A147" i="3" s="1"/>
  <c r="D147" i="3"/>
  <c r="E147" i="3"/>
  <c r="C148" i="3"/>
  <c r="A148" i="3" s="1"/>
  <c r="D148" i="3"/>
  <c r="E148" i="3"/>
  <c r="C149" i="3"/>
  <c r="A149" i="3" s="1"/>
  <c r="D149" i="3"/>
  <c r="E149" i="3"/>
  <c r="C150" i="3"/>
  <c r="A150" i="3" s="1"/>
  <c r="D150" i="3"/>
  <c r="E150" i="3"/>
  <c r="C151" i="3"/>
  <c r="A151" i="3" s="1"/>
  <c r="D151" i="3"/>
  <c r="E151" i="3"/>
  <c r="C152" i="3"/>
  <c r="A152" i="3" s="1"/>
  <c r="D152" i="3"/>
  <c r="E152" i="3"/>
  <c r="C153" i="3"/>
  <c r="A153" i="3" s="1"/>
  <c r="D153" i="3"/>
  <c r="E153" i="3"/>
  <c r="C154" i="3"/>
  <c r="A154" i="3" s="1"/>
  <c r="D154" i="3"/>
  <c r="E154" i="3"/>
  <c r="C155" i="3"/>
  <c r="A155" i="3" s="1"/>
  <c r="D155" i="3"/>
  <c r="E155" i="3"/>
  <c r="C156" i="3"/>
  <c r="A156" i="3" s="1"/>
  <c r="D156" i="3"/>
  <c r="E156" i="3"/>
  <c r="C157" i="3"/>
  <c r="A157" i="3" s="1"/>
  <c r="D157" i="3"/>
  <c r="E157" i="3"/>
  <c r="C158" i="3"/>
  <c r="A158" i="3" s="1"/>
  <c r="D158" i="3"/>
  <c r="E158" i="3"/>
  <c r="C159" i="3"/>
  <c r="A159" i="3" s="1"/>
  <c r="D159" i="3"/>
  <c r="E159" i="3"/>
  <c r="C160" i="3"/>
  <c r="A160" i="3" s="1"/>
  <c r="D160" i="3"/>
  <c r="E160" i="3"/>
  <c r="C161" i="3"/>
  <c r="A161" i="3" s="1"/>
  <c r="D161" i="3"/>
  <c r="E161" i="3"/>
  <c r="C86" i="3"/>
  <c r="A86" i="3" s="1"/>
  <c r="D86" i="3"/>
  <c r="E86" i="3"/>
  <c r="C87" i="3"/>
  <c r="A87" i="3" s="1"/>
  <c r="D87" i="3"/>
  <c r="E87" i="3"/>
  <c r="C88" i="3"/>
  <c r="A88" i="3" s="1"/>
  <c r="D88" i="3"/>
  <c r="E88" i="3"/>
  <c r="C89" i="3"/>
  <c r="A89" i="3" s="1"/>
  <c r="D89" i="3"/>
  <c r="E89" i="3"/>
  <c r="C90" i="3"/>
  <c r="A90" i="3" s="1"/>
  <c r="D90" i="3"/>
  <c r="E90" i="3"/>
  <c r="C91" i="3"/>
  <c r="A91" i="3" s="1"/>
  <c r="D91" i="3"/>
  <c r="E91" i="3"/>
  <c r="C92" i="3"/>
  <c r="A92" i="3" s="1"/>
  <c r="D92" i="3"/>
  <c r="E92" i="3"/>
  <c r="C93" i="3"/>
  <c r="A93" i="3" s="1"/>
  <c r="D93" i="3"/>
  <c r="E93" i="3"/>
  <c r="C94" i="3"/>
  <c r="A94" i="3" s="1"/>
  <c r="D94" i="3"/>
  <c r="E94" i="3"/>
  <c r="C95" i="3"/>
  <c r="A95" i="3" s="1"/>
  <c r="D95" i="3"/>
  <c r="E95" i="3"/>
  <c r="C96" i="3"/>
  <c r="A96" i="3" s="1"/>
  <c r="D96" i="3"/>
  <c r="E96" i="3"/>
  <c r="C97" i="3"/>
  <c r="A97" i="3" s="1"/>
  <c r="D97" i="3"/>
  <c r="E97" i="3"/>
  <c r="C98" i="3"/>
  <c r="A98" i="3" s="1"/>
  <c r="D98" i="3"/>
  <c r="E98" i="3"/>
  <c r="C99" i="3"/>
  <c r="A99" i="3" s="1"/>
  <c r="D99" i="3"/>
  <c r="E99" i="3"/>
  <c r="C100" i="3"/>
  <c r="A100" i="3" s="1"/>
  <c r="D100" i="3"/>
  <c r="E100" i="3"/>
  <c r="C101" i="3"/>
  <c r="A101" i="3" s="1"/>
  <c r="D101" i="3"/>
  <c r="E101" i="3"/>
  <c r="C102" i="3"/>
  <c r="A102" i="3" s="1"/>
  <c r="D102" i="3"/>
  <c r="E102" i="3"/>
  <c r="C103" i="3"/>
  <c r="A103" i="3" s="1"/>
  <c r="D103" i="3"/>
  <c r="E103" i="3"/>
  <c r="C104" i="3"/>
  <c r="A104" i="3" s="1"/>
  <c r="D104" i="3"/>
  <c r="E104" i="3"/>
  <c r="C105" i="3"/>
  <c r="A105" i="3" s="1"/>
  <c r="D105" i="3"/>
  <c r="E105" i="3"/>
  <c r="C106" i="3"/>
  <c r="A106" i="3" s="1"/>
  <c r="D106" i="3"/>
  <c r="E106" i="3"/>
  <c r="C107" i="3"/>
  <c r="A107" i="3" s="1"/>
  <c r="D107" i="3"/>
  <c r="E107" i="3"/>
  <c r="C108" i="3"/>
  <c r="A108" i="3" s="1"/>
  <c r="D108" i="3"/>
  <c r="E108" i="3"/>
  <c r="C109" i="3"/>
  <c r="A109" i="3" s="1"/>
  <c r="D109" i="3"/>
  <c r="E109" i="3"/>
  <c r="C110" i="3"/>
  <c r="A110" i="3" s="1"/>
  <c r="D110" i="3"/>
  <c r="E110" i="3"/>
  <c r="C111" i="3"/>
  <c r="A111" i="3" s="1"/>
  <c r="D111" i="3"/>
  <c r="E111" i="3"/>
  <c r="C112" i="3"/>
  <c r="A112" i="3" s="1"/>
  <c r="D112" i="3"/>
  <c r="E112" i="3"/>
  <c r="C113" i="3"/>
  <c r="A113" i="3" s="1"/>
  <c r="D113" i="3"/>
  <c r="E113" i="3"/>
  <c r="C114" i="3"/>
  <c r="A114" i="3" s="1"/>
  <c r="D114" i="3"/>
  <c r="E114" i="3"/>
  <c r="C115" i="3"/>
  <c r="A115" i="3" s="1"/>
  <c r="D115" i="3"/>
  <c r="E115" i="3"/>
  <c r="C116" i="3"/>
  <c r="A116" i="3" s="1"/>
  <c r="D116" i="3"/>
  <c r="E116" i="3"/>
  <c r="C117" i="3"/>
  <c r="A117" i="3" s="1"/>
  <c r="D117" i="3"/>
  <c r="E117" i="3"/>
  <c r="C118" i="3"/>
  <c r="A118" i="3" s="1"/>
  <c r="D118" i="3"/>
  <c r="E118" i="3"/>
  <c r="C119" i="3"/>
  <c r="A119" i="3" s="1"/>
  <c r="D119" i="3"/>
  <c r="E119" i="3"/>
  <c r="C120" i="3"/>
  <c r="A120" i="3" s="1"/>
  <c r="D120" i="3"/>
  <c r="E120" i="3"/>
  <c r="C121" i="3"/>
  <c r="A121" i="3" s="1"/>
  <c r="D121" i="3"/>
  <c r="E121" i="3"/>
  <c r="C122" i="3"/>
  <c r="A122" i="3" s="1"/>
  <c r="D122" i="3"/>
  <c r="E122" i="3"/>
  <c r="C123" i="3"/>
  <c r="A123" i="3" s="1"/>
  <c r="D123" i="3"/>
  <c r="E123" i="3"/>
  <c r="C124" i="3"/>
  <c r="A124" i="3" s="1"/>
  <c r="D124" i="3"/>
  <c r="E124" i="3"/>
  <c r="C125" i="3"/>
  <c r="A125" i="3" s="1"/>
  <c r="D125" i="3"/>
  <c r="E125" i="3"/>
  <c r="C126" i="3"/>
  <c r="A126" i="3" s="1"/>
  <c r="D126" i="3"/>
  <c r="E126" i="3"/>
  <c r="C7" i="3"/>
  <c r="A7" i="3" s="1"/>
  <c r="D7" i="3"/>
  <c r="E7" i="3"/>
  <c r="C8" i="3"/>
  <c r="A8" i="3" s="1"/>
  <c r="D8" i="3"/>
  <c r="E8" i="3"/>
  <c r="C9" i="3"/>
  <c r="D9" i="3"/>
  <c r="E9" i="3"/>
  <c r="C10" i="3"/>
  <c r="D10" i="3"/>
  <c r="E10" i="3"/>
  <c r="C11" i="3"/>
  <c r="D11" i="3"/>
  <c r="E11" i="3"/>
  <c r="C12" i="3"/>
  <c r="D12" i="3"/>
  <c r="E12" i="3"/>
  <c r="C13" i="3"/>
  <c r="D13" i="3"/>
  <c r="E13" i="3"/>
  <c r="C14" i="3"/>
  <c r="D14" i="3"/>
  <c r="E14" i="3"/>
  <c r="C15" i="3"/>
  <c r="D15" i="3"/>
  <c r="E15" i="3"/>
  <c r="C16" i="3"/>
  <c r="D16" i="3"/>
  <c r="E16" i="3"/>
  <c r="C17" i="3"/>
  <c r="D17" i="3"/>
  <c r="E17" i="3"/>
  <c r="C18" i="3"/>
  <c r="D18" i="3"/>
  <c r="E18" i="3"/>
  <c r="C19" i="3"/>
  <c r="D19" i="3"/>
  <c r="E19" i="3"/>
  <c r="C20" i="3"/>
  <c r="D20" i="3"/>
  <c r="E20" i="3"/>
  <c r="C21" i="3"/>
  <c r="D21" i="3"/>
  <c r="E21" i="3"/>
  <c r="C22" i="3"/>
  <c r="D22" i="3"/>
  <c r="E22" i="3"/>
  <c r="C23" i="3"/>
  <c r="D23" i="3"/>
  <c r="E23" i="3"/>
  <c r="C24" i="3"/>
  <c r="A24" i="3" s="1"/>
  <c r="D24" i="3"/>
  <c r="E24" i="3"/>
  <c r="C25" i="3"/>
  <c r="A25" i="3" s="1"/>
  <c r="D25" i="3"/>
  <c r="E25" i="3"/>
  <c r="C26" i="3"/>
  <c r="A26" i="3" s="1"/>
  <c r="D26" i="3"/>
  <c r="E26" i="3"/>
  <c r="C27" i="3"/>
  <c r="A27" i="3" s="1"/>
  <c r="D27" i="3"/>
  <c r="C28" i="3"/>
  <c r="A28" i="3" s="1"/>
  <c r="D28" i="3"/>
  <c r="E28" i="3"/>
  <c r="C29" i="3"/>
  <c r="A29" i="3" s="1"/>
  <c r="D29" i="3"/>
  <c r="E29" i="3"/>
  <c r="C30" i="3"/>
  <c r="A30" i="3" s="1"/>
  <c r="D30" i="3"/>
  <c r="E30" i="3"/>
  <c r="C31" i="3"/>
  <c r="A31" i="3" s="1"/>
  <c r="D31" i="3"/>
  <c r="E31" i="3"/>
  <c r="C32" i="3"/>
  <c r="A32" i="3" s="1"/>
  <c r="D32" i="3"/>
  <c r="E32" i="3"/>
  <c r="C33" i="3"/>
  <c r="A33" i="3" s="1"/>
  <c r="D33" i="3"/>
  <c r="E33" i="3"/>
  <c r="C34" i="3"/>
  <c r="A34" i="3" s="1"/>
  <c r="D34" i="3"/>
  <c r="E34" i="3"/>
  <c r="C35" i="3"/>
  <c r="A35" i="3" s="1"/>
  <c r="D35" i="3"/>
  <c r="E35" i="3"/>
  <c r="C36" i="3"/>
  <c r="A36" i="3" s="1"/>
  <c r="D36" i="3"/>
  <c r="E36" i="3"/>
  <c r="C37" i="3"/>
  <c r="A37" i="3" s="1"/>
  <c r="D37" i="3"/>
  <c r="E37" i="3"/>
  <c r="C38" i="3"/>
  <c r="A38" i="3" s="1"/>
  <c r="D38" i="3"/>
  <c r="E38" i="3"/>
  <c r="C39" i="3"/>
  <c r="A39" i="3" s="1"/>
  <c r="D39" i="3"/>
  <c r="E39" i="3"/>
  <c r="C40" i="3"/>
  <c r="A40" i="3" s="1"/>
  <c r="D40" i="3"/>
  <c r="E40" i="3"/>
  <c r="C41" i="3"/>
  <c r="A41" i="3" s="1"/>
  <c r="D41" i="3"/>
  <c r="E41" i="3"/>
  <c r="C42" i="3"/>
  <c r="A42" i="3" s="1"/>
  <c r="D42" i="3"/>
  <c r="E42" i="3"/>
  <c r="C43" i="3"/>
  <c r="A43" i="3" s="1"/>
  <c r="D43" i="3"/>
  <c r="E43" i="3"/>
  <c r="C44" i="3"/>
  <c r="A44" i="3" s="1"/>
  <c r="D44" i="3"/>
  <c r="E44" i="3"/>
  <c r="C45" i="3"/>
  <c r="A45" i="3" s="1"/>
  <c r="D45" i="3"/>
  <c r="E45" i="3"/>
  <c r="C46" i="3"/>
  <c r="A46" i="3" s="1"/>
  <c r="D46" i="3"/>
  <c r="E46" i="3"/>
  <c r="C47" i="3"/>
  <c r="A47" i="3" s="1"/>
  <c r="D47" i="3"/>
  <c r="E47" i="3"/>
  <c r="C48" i="3"/>
  <c r="A48" i="3" s="1"/>
  <c r="D48" i="3"/>
  <c r="E48" i="3"/>
  <c r="C49" i="3"/>
  <c r="A49" i="3" s="1"/>
  <c r="D49" i="3"/>
  <c r="E49" i="3"/>
  <c r="C50" i="3"/>
  <c r="A50" i="3" s="1"/>
  <c r="D50" i="3"/>
  <c r="E50" i="3"/>
  <c r="C51" i="3"/>
  <c r="A51" i="3" s="1"/>
  <c r="D51" i="3"/>
  <c r="E51" i="3"/>
  <c r="C52" i="3"/>
  <c r="A52" i="3" s="1"/>
  <c r="D52" i="3"/>
  <c r="E52" i="3"/>
  <c r="C53" i="3"/>
  <c r="A53" i="3" s="1"/>
  <c r="D53" i="3"/>
  <c r="E53" i="3"/>
  <c r="C54" i="3"/>
  <c r="A54" i="3" s="1"/>
  <c r="D54" i="3"/>
  <c r="E54" i="3"/>
  <c r="C55" i="3"/>
  <c r="A55" i="3" s="1"/>
  <c r="D55" i="3"/>
  <c r="E55" i="3"/>
  <c r="C56" i="3"/>
  <c r="A56" i="3" s="1"/>
  <c r="D56" i="3"/>
  <c r="E56" i="3"/>
  <c r="C57" i="3"/>
  <c r="A57" i="3" s="1"/>
  <c r="D57" i="3"/>
  <c r="E57" i="3"/>
  <c r="C58" i="3"/>
  <c r="A58" i="3" s="1"/>
  <c r="D58" i="3"/>
  <c r="E58" i="3"/>
  <c r="C59" i="3"/>
  <c r="A59" i="3" s="1"/>
  <c r="D59" i="3"/>
  <c r="E59" i="3"/>
  <c r="C60" i="3"/>
  <c r="A60" i="3" s="1"/>
  <c r="D60" i="3"/>
  <c r="E60" i="3"/>
  <c r="C61" i="3"/>
  <c r="A61" i="3" s="1"/>
  <c r="D61" i="3"/>
  <c r="E61" i="3"/>
  <c r="C62" i="3"/>
  <c r="A62" i="3" s="1"/>
  <c r="D62" i="3"/>
  <c r="E62" i="3"/>
  <c r="C63" i="3"/>
  <c r="A63" i="3" s="1"/>
  <c r="D63" i="3"/>
  <c r="E63" i="3"/>
  <c r="C64" i="3"/>
  <c r="A64" i="3" s="1"/>
  <c r="D64" i="3"/>
  <c r="E64" i="3"/>
  <c r="C65" i="3"/>
  <c r="A65" i="3" s="1"/>
  <c r="D65" i="3"/>
  <c r="E65" i="3"/>
  <c r="C66" i="3"/>
  <c r="A66" i="3" s="1"/>
  <c r="D66" i="3"/>
  <c r="E66" i="3"/>
  <c r="C67" i="3"/>
  <c r="A67" i="3" s="1"/>
  <c r="D67" i="3"/>
  <c r="E67" i="3"/>
  <c r="C68" i="3"/>
  <c r="A68" i="3" s="1"/>
  <c r="D68" i="3"/>
  <c r="E68" i="3"/>
  <c r="C69" i="3"/>
  <c r="A69" i="3" s="1"/>
  <c r="D69" i="3"/>
  <c r="E69" i="3"/>
  <c r="C70" i="3"/>
  <c r="A70" i="3" s="1"/>
  <c r="D70" i="3"/>
  <c r="E70" i="3"/>
  <c r="C71" i="3"/>
  <c r="A71" i="3" s="1"/>
  <c r="D71" i="3"/>
  <c r="E71" i="3"/>
  <c r="C72" i="3"/>
  <c r="A72" i="3" s="1"/>
  <c r="D72" i="3"/>
  <c r="E72" i="3"/>
  <c r="C73" i="3"/>
  <c r="A73" i="3" s="1"/>
  <c r="D73" i="3"/>
  <c r="E73" i="3"/>
  <c r="C74" i="3"/>
  <c r="A74" i="3" s="1"/>
  <c r="D74" i="3"/>
  <c r="E74" i="3"/>
  <c r="C75" i="3"/>
  <c r="A75" i="3" s="1"/>
  <c r="D75" i="3"/>
  <c r="E75" i="3"/>
  <c r="C76" i="3"/>
  <c r="A76" i="3" s="1"/>
  <c r="D76" i="3"/>
  <c r="E76" i="3"/>
  <c r="C77" i="3"/>
  <c r="A77" i="3" s="1"/>
  <c r="D77" i="3"/>
  <c r="E77" i="3"/>
  <c r="C78" i="3"/>
  <c r="A78" i="3" s="1"/>
  <c r="D78" i="3"/>
  <c r="E78" i="3"/>
  <c r="C79" i="3"/>
  <c r="A79" i="3" s="1"/>
  <c r="D79" i="3"/>
  <c r="E79" i="3"/>
  <c r="C80" i="3"/>
  <c r="A80" i="3" s="1"/>
  <c r="D80" i="3"/>
  <c r="E80" i="3"/>
  <c r="C81" i="3"/>
  <c r="A81" i="3" s="1"/>
  <c r="D81" i="3"/>
  <c r="E81" i="3"/>
  <c r="C82" i="3"/>
  <c r="A82" i="3" s="1"/>
  <c r="D82" i="3"/>
  <c r="E82" i="3"/>
  <c r="C83" i="3"/>
  <c r="A83" i="3" s="1"/>
  <c r="D83" i="3"/>
  <c r="E83" i="3"/>
  <c r="C84" i="3"/>
  <c r="A84" i="3" s="1"/>
  <c r="D84" i="3"/>
  <c r="E84" i="3"/>
  <c r="C85" i="3"/>
  <c r="A85" i="3" s="1"/>
  <c r="D85" i="3"/>
  <c r="E85" i="3"/>
  <c r="C3" i="3"/>
  <c r="D3" i="3"/>
  <c r="E3" i="3"/>
  <c r="C4" i="3"/>
  <c r="D4" i="3"/>
  <c r="E4" i="3"/>
  <c r="C5" i="3"/>
  <c r="A5" i="3" s="1"/>
  <c r="D5" i="3"/>
  <c r="E5" i="3"/>
  <c r="C6" i="3"/>
  <c r="A6" i="3" s="1"/>
  <c r="D6" i="3"/>
  <c r="E6" i="3"/>
  <c r="C2" i="3"/>
  <c r="A2" i="3" s="1"/>
  <c r="A9" i="3" l="1"/>
  <c r="A10" i="3" s="1"/>
  <c r="H3" i="3"/>
  <c r="Q8" i="1" s="1"/>
  <c r="A3" i="3"/>
  <c r="A4" i="3" s="1"/>
  <c r="B2" i="3"/>
  <c r="H78" i="3"/>
  <c r="Q83" i="1" s="1"/>
  <c r="B78" i="3"/>
  <c r="B38" i="3"/>
  <c r="H38" i="3"/>
  <c r="Q43" i="1" s="1"/>
  <c r="H107" i="3"/>
  <c r="Q112" i="1" s="1"/>
  <c r="B107" i="3"/>
  <c r="H91" i="3"/>
  <c r="Q96" i="1" s="1"/>
  <c r="B91" i="3"/>
  <c r="B175" i="3"/>
  <c r="H175" i="3"/>
  <c r="Q180" i="1" s="1"/>
  <c r="H75" i="3"/>
  <c r="Q80" i="1" s="1"/>
  <c r="B75" i="3"/>
  <c r="H51" i="3"/>
  <c r="Q56" i="1" s="1"/>
  <c r="B51" i="3"/>
  <c r="H24" i="3"/>
  <c r="Q29" i="1" s="1"/>
  <c r="B24" i="3"/>
  <c r="H120" i="3"/>
  <c r="Q125" i="1" s="1"/>
  <c r="B120" i="3"/>
  <c r="H132" i="3"/>
  <c r="Q137" i="1" s="1"/>
  <c r="B132" i="3"/>
  <c r="B188" i="3"/>
  <c r="H188" i="3"/>
  <c r="Q193" i="1" s="1"/>
  <c r="H172" i="3"/>
  <c r="Q177" i="1" s="1"/>
  <c r="B172" i="3"/>
  <c r="B164" i="3"/>
  <c r="H164" i="3"/>
  <c r="Q169" i="1" s="1"/>
  <c r="H80" i="3"/>
  <c r="Q85" i="1" s="1"/>
  <c r="B80" i="3"/>
  <c r="H72" i="3"/>
  <c r="Q77" i="1" s="1"/>
  <c r="B72" i="3"/>
  <c r="H64" i="3"/>
  <c r="Q69" i="1" s="1"/>
  <c r="B64" i="3"/>
  <c r="H56" i="3"/>
  <c r="Q61" i="1" s="1"/>
  <c r="B56" i="3"/>
  <c r="H48" i="3"/>
  <c r="Q53" i="1" s="1"/>
  <c r="B48" i="3"/>
  <c r="H40" i="3"/>
  <c r="Q45" i="1" s="1"/>
  <c r="B40" i="3"/>
  <c r="H32" i="3"/>
  <c r="Q37" i="1" s="1"/>
  <c r="B32" i="3"/>
  <c r="H21" i="3"/>
  <c r="Q26" i="1" s="1"/>
  <c r="H13" i="3"/>
  <c r="Q18" i="1" s="1"/>
  <c r="B125" i="3"/>
  <c r="H125" i="3"/>
  <c r="Q130" i="1" s="1"/>
  <c r="B117" i="3"/>
  <c r="H117" i="3"/>
  <c r="Q122" i="1" s="1"/>
  <c r="H109" i="3"/>
  <c r="Q114" i="1" s="1"/>
  <c r="B109" i="3"/>
  <c r="B101" i="3"/>
  <c r="H101" i="3"/>
  <c r="Q106" i="1" s="1"/>
  <c r="H93" i="3"/>
  <c r="Q98" i="1" s="1"/>
  <c r="B93" i="3"/>
  <c r="H161" i="3"/>
  <c r="Q166" i="1" s="1"/>
  <c r="B161" i="3"/>
  <c r="H153" i="3"/>
  <c r="Q158" i="1" s="1"/>
  <c r="B153" i="3"/>
  <c r="H145" i="3"/>
  <c r="Q150" i="1" s="1"/>
  <c r="B145" i="3"/>
  <c r="H137" i="3"/>
  <c r="Q142" i="1" s="1"/>
  <c r="B137" i="3"/>
  <c r="H129" i="3"/>
  <c r="Q134" i="1" s="1"/>
  <c r="B129" i="3"/>
  <c r="H201" i="3"/>
  <c r="Q206" i="1" s="1"/>
  <c r="B201" i="3"/>
  <c r="H193" i="3"/>
  <c r="Q198" i="1" s="1"/>
  <c r="B193" i="3"/>
  <c r="H185" i="3"/>
  <c r="Q190" i="1" s="1"/>
  <c r="B185" i="3"/>
  <c r="H177" i="3"/>
  <c r="Q182" i="1" s="1"/>
  <c r="B177" i="3"/>
  <c r="H169" i="3"/>
  <c r="Q174" i="1" s="1"/>
  <c r="B169" i="3"/>
  <c r="H70" i="3"/>
  <c r="Q75" i="1" s="1"/>
  <c r="B70" i="3"/>
  <c r="H27" i="3"/>
  <c r="Q32" i="1" s="1"/>
  <c r="B27" i="3"/>
  <c r="H11" i="3"/>
  <c r="Q16" i="1" s="1"/>
  <c r="B115" i="3"/>
  <c r="H115" i="3"/>
  <c r="Q120" i="1" s="1"/>
  <c r="B151" i="3"/>
  <c r="H151" i="3"/>
  <c r="Q156" i="1" s="1"/>
  <c r="B135" i="3"/>
  <c r="H135" i="3"/>
  <c r="Q140" i="1" s="1"/>
  <c r="H83" i="3"/>
  <c r="Q88" i="1" s="1"/>
  <c r="B83" i="3"/>
  <c r="H43" i="3"/>
  <c r="Q48" i="1" s="1"/>
  <c r="B43" i="3"/>
  <c r="H16" i="3"/>
  <c r="Q21" i="1" s="1"/>
  <c r="H8" i="3"/>
  <c r="Q13" i="1" s="1"/>
  <c r="B8" i="3"/>
  <c r="H112" i="3"/>
  <c r="Q117" i="1" s="1"/>
  <c r="B112" i="3"/>
  <c r="H104" i="3"/>
  <c r="Q109" i="1" s="1"/>
  <c r="B104" i="3"/>
  <c r="H96" i="3"/>
  <c r="Q101" i="1" s="1"/>
  <c r="B96" i="3"/>
  <c r="H88" i="3"/>
  <c r="Q93" i="1" s="1"/>
  <c r="B88" i="3"/>
  <c r="B156" i="3"/>
  <c r="H156" i="3"/>
  <c r="Q161" i="1" s="1"/>
  <c r="H148" i="3"/>
  <c r="Q153" i="1" s="1"/>
  <c r="B148" i="3"/>
  <c r="B140" i="3"/>
  <c r="H140" i="3"/>
  <c r="Q145" i="1" s="1"/>
  <c r="B204" i="3"/>
  <c r="H204" i="3"/>
  <c r="H196" i="3"/>
  <c r="Q201" i="1" s="1"/>
  <c r="B196" i="3"/>
  <c r="B180" i="3"/>
  <c r="H180" i="3"/>
  <c r="Q185" i="1" s="1"/>
  <c r="B85" i="3"/>
  <c r="H85" i="3"/>
  <c r="Q90" i="1" s="1"/>
  <c r="H77" i="3"/>
  <c r="Q82" i="1" s="1"/>
  <c r="B77" i="3"/>
  <c r="H69" i="3"/>
  <c r="Q74" i="1" s="1"/>
  <c r="B69" i="3"/>
  <c r="H61" i="3"/>
  <c r="Q66" i="1" s="1"/>
  <c r="B61" i="3"/>
  <c r="B53" i="3"/>
  <c r="H53" i="3"/>
  <c r="Q58" i="1" s="1"/>
  <c r="H45" i="3"/>
  <c r="Q50" i="1" s="1"/>
  <c r="B45" i="3"/>
  <c r="B37" i="3"/>
  <c r="H37" i="3"/>
  <c r="Q42" i="1" s="1"/>
  <c r="H29" i="3"/>
  <c r="Q34" i="1" s="1"/>
  <c r="B29" i="3"/>
  <c r="H26" i="3"/>
  <c r="Q31" i="1" s="1"/>
  <c r="B26" i="3"/>
  <c r="H18" i="3"/>
  <c r="Q23" i="1" s="1"/>
  <c r="H10" i="3"/>
  <c r="Q15" i="1" s="1"/>
  <c r="H122" i="3"/>
  <c r="Q127" i="1" s="1"/>
  <c r="B122" i="3"/>
  <c r="H114" i="3"/>
  <c r="Q119" i="1" s="1"/>
  <c r="B114" i="3"/>
  <c r="H106" i="3"/>
  <c r="Q111" i="1" s="1"/>
  <c r="B106" i="3"/>
  <c r="H98" i="3"/>
  <c r="Q103" i="1" s="1"/>
  <c r="B98" i="3"/>
  <c r="H90" i="3"/>
  <c r="Q95" i="1" s="1"/>
  <c r="B90" i="3"/>
  <c r="H158" i="3"/>
  <c r="Q163" i="1" s="1"/>
  <c r="B158" i="3"/>
  <c r="B150" i="3"/>
  <c r="H150" i="3"/>
  <c r="Q155" i="1" s="1"/>
  <c r="B142" i="3"/>
  <c r="H142" i="3"/>
  <c r="Q147" i="1" s="1"/>
  <c r="H134" i="3"/>
  <c r="Q139" i="1" s="1"/>
  <c r="B134" i="3"/>
  <c r="B206" i="3"/>
  <c r="H206" i="3"/>
  <c r="H198" i="3"/>
  <c r="Q203" i="1" s="1"/>
  <c r="B198" i="3"/>
  <c r="B190" i="3"/>
  <c r="H190" i="3"/>
  <c r="Q195" i="1" s="1"/>
  <c r="H182" i="3"/>
  <c r="Q187" i="1" s="1"/>
  <c r="B182" i="3"/>
  <c r="B174" i="3"/>
  <c r="H174" i="3"/>
  <c r="Q179" i="1" s="1"/>
  <c r="B166" i="3"/>
  <c r="H166" i="3"/>
  <c r="Q171" i="1" s="1"/>
  <c r="B163" i="3"/>
  <c r="H163" i="3"/>
  <c r="Q168" i="1" s="1"/>
  <c r="B46" i="3"/>
  <c r="H46" i="3"/>
  <c r="Q51" i="1" s="1"/>
  <c r="H19" i="3"/>
  <c r="Q24" i="1" s="1"/>
  <c r="H99" i="3"/>
  <c r="Q104" i="1" s="1"/>
  <c r="B99" i="3"/>
  <c r="B127" i="3"/>
  <c r="H127" i="3"/>
  <c r="Q132" i="1" s="1"/>
  <c r="B167" i="3"/>
  <c r="H167" i="3"/>
  <c r="Q172" i="1" s="1"/>
  <c r="H67" i="3"/>
  <c r="Q72" i="1" s="1"/>
  <c r="B67" i="3"/>
  <c r="H42" i="3"/>
  <c r="Q47" i="1" s="1"/>
  <c r="B42" i="3"/>
  <c r="H34" i="3"/>
  <c r="Q39" i="1" s="1"/>
  <c r="B34" i="3"/>
  <c r="H119" i="3"/>
  <c r="Q124" i="1" s="1"/>
  <c r="B119" i="3"/>
  <c r="B155" i="3"/>
  <c r="H155" i="3"/>
  <c r="Q160" i="1" s="1"/>
  <c r="H147" i="3"/>
  <c r="Q152" i="1" s="1"/>
  <c r="B147" i="3"/>
  <c r="B139" i="3"/>
  <c r="H139" i="3"/>
  <c r="Q144" i="1" s="1"/>
  <c r="B131" i="3"/>
  <c r="H131" i="3"/>
  <c r="Q136" i="1" s="1"/>
  <c r="B203" i="3"/>
  <c r="H203" i="3"/>
  <c r="H79" i="3"/>
  <c r="Q84" i="1" s="1"/>
  <c r="B79" i="3"/>
  <c r="H63" i="3"/>
  <c r="Q68" i="1" s="1"/>
  <c r="B63" i="3"/>
  <c r="B55" i="3"/>
  <c r="H55" i="3"/>
  <c r="Q60" i="1" s="1"/>
  <c r="B47" i="3"/>
  <c r="H47" i="3"/>
  <c r="Q52" i="1" s="1"/>
  <c r="B39" i="3"/>
  <c r="H39" i="3"/>
  <c r="Q44" i="1" s="1"/>
  <c r="H31" i="3"/>
  <c r="Q36" i="1" s="1"/>
  <c r="B31" i="3"/>
  <c r="H20" i="3"/>
  <c r="Q25" i="1" s="1"/>
  <c r="H12" i="3"/>
  <c r="Q17" i="1" s="1"/>
  <c r="B124" i="3"/>
  <c r="H124" i="3"/>
  <c r="Q129" i="1" s="1"/>
  <c r="B116" i="3"/>
  <c r="H116" i="3"/>
  <c r="Q121" i="1" s="1"/>
  <c r="H108" i="3"/>
  <c r="Q113" i="1" s="1"/>
  <c r="B108" i="3"/>
  <c r="B100" i="3"/>
  <c r="H100" i="3"/>
  <c r="Q105" i="1" s="1"/>
  <c r="H92" i="3"/>
  <c r="Q97" i="1" s="1"/>
  <c r="B92" i="3"/>
  <c r="H160" i="3"/>
  <c r="Q165" i="1" s="1"/>
  <c r="B160" i="3"/>
  <c r="H152" i="3"/>
  <c r="Q157" i="1" s="1"/>
  <c r="B152" i="3"/>
  <c r="H144" i="3"/>
  <c r="Q149" i="1" s="1"/>
  <c r="B144" i="3"/>
  <c r="H136" i="3"/>
  <c r="Q141" i="1" s="1"/>
  <c r="B136" i="3"/>
  <c r="H128" i="3"/>
  <c r="Q133" i="1" s="1"/>
  <c r="B128" i="3"/>
  <c r="H200" i="3"/>
  <c r="Q205" i="1" s="1"/>
  <c r="B200" i="3"/>
  <c r="H192" i="3"/>
  <c r="Q197" i="1" s="1"/>
  <c r="B192" i="3"/>
  <c r="H184" i="3"/>
  <c r="Q189" i="1" s="1"/>
  <c r="B184" i="3"/>
  <c r="H176" i="3"/>
  <c r="Q181" i="1" s="1"/>
  <c r="B176" i="3"/>
  <c r="H168" i="3"/>
  <c r="Q173" i="1" s="1"/>
  <c r="B168" i="3"/>
  <c r="B54" i="3"/>
  <c r="H54" i="3"/>
  <c r="Q59" i="1" s="1"/>
  <c r="H30" i="3"/>
  <c r="Q35" i="1" s="1"/>
  <c r="B30" i="3"/>
  <c r="H123" i="3"/>
  <c r="Q128" i="1" s="1"/>
  <c r="B123" i="3"/>
  <c r="H159" i="3"/>
  <c r="Q164" i="1" s="1"/>
  <c r="B159" i="3"/>
  <c r="H143" i="3"/>
  <c r="Q148" i="1" s="1"/>
  <c r="B143" i="3"/>
  <c r="B199" i="3"/>
  <c r="H199" i="3"/>
  <c r="Q204" i="1" s="1"/>
  <c r="B191" i="3"/>
  <c r="H191" i="3"/>
  <c r="Q196" i="1" s="1"/>
  <c r="H59" i="3"/>
  <c r="Q64" i="1" s="1"/>
  <c r="B59" i="3"/>
  <c r="H82" i="3"/>
  <c r="Q87" i="1" s="1"/>
  <c r="B82" i="3"/>
  <c r="H74" i="3"/>
  <c r="Q79" i="1" s="1"/>
  <c r="B74" i="3"/>
  <c r="H66" i="3"/>
  <c r="Q71" i="1" s="1"/>
  <c r="B66" i="3"/>
  <c r="H58" i="3"/>
  <c r="Q63" i="1" s="1"/>
  <c r="B58" i="3"/>
  <c r="H50" i="3"/>
  <c r="Q55" i="1" s="1"/>
  <c r="B50" i="3"/>
  <c r="H23" i="3"/>
  <c r="Q28" i="1" s="1"/>
  <c r="H15" i="3"/>
  <c r="Q20" i="1" s="1"/>
  <c r="B195" i="3"/>
  <c r="H195" i="3"/>
  <c r="Q200" i="1" s="1"/>
  <c r="H187" i="3"/>
  <c r="Q192" i="1" s="1"/>
  <c r="B187" i="3"/>
  <c r="B179" i="3"/>
  <c r="H179" i="3"/>
  <c r="Q184" i="1" s="1"/>
  <c r="B71" i="3"/>
  <c r="H71" i="3"/>
  <c r="Q76" i="1" s="1"/>
  <c r="H84" i="3"/>
  <c r="Q89" i="1" s="1"/>
  <c r="B84" i="3"/>
  <c r="H76" i="3"/>
  <c r="Q81" i="1" s="1"/>
  <c r="B76" i="3"/>
  <c r="B68" i="3"/>
  <c r="H68" i="3"/>
  <c r="Q73" i="1" s="1"/>
  <c r="H60" i="3"/>
  <c r="Q65" i="1" s="1"/>
  <c r="B60" i="3"/>
  <c r="B52" i="3"/>
  <c r="H52" i="3"/>
  <c r="Q57" i="1" s="1"/>
  <c r="H44" i="3"/>
  <c r="Q49" i="1" s="1"/>
  <c r="B44" i="3"/>
  <c r="B36" i="3"/>
  <c r="H36" i="3"/>
  <c r="Q41" i="1" s="1"/>
  <c r="H28" i="3"/>
  <c r="Q33" i="1" s="1"/>
  <c r="B28" i="3"/>
  <c r="H25" i="3"/>
  <c r="Q30" i="1" s="1"/>
  <c r="B25" i="3"/>
  <c r="H17" i="3"/>
  <c r="Q22" i="1" s="1"/>
  <c r="H9" i="3"/>
  <c r="Q14" i="1" s="1"/>
  <c r="B9" i="3"/>
  <c r="H121" i="3"/>
  <c r="Q126" i="1" s="1"/>
  <c r="B121" i="3"/>
  <c r="H113" i="3"/>
  <c r="Q118" i="1" s="1"/>
  <c r="B113" i="3"/>
  <c r="H105" i="3"/>
  <c r="Q110" i="1" s="1"/>
  <c r="B105" i="3"/>
  <c r="H97" i="3"/>
  <c r="Q102" i="1" s="1"/>
  <c r="B97" i="3"/>
  <c r="H89" i="3"/>
  <c r="Q94" i="1" s="1"/>
  <c r="B89" i="3"/>
  <c r="H157" i="3"/>
  <c r="Q162" i="1" s="1"/>
  <c r="B157" i="3"/>
  <c r="B149" i="3"/>
  <c r="H149" i="3"/>
  <c r="Q154" i="1" s="1"/>
  <c r="B141" i="3"/>
  <c r="H141" i="3"/>
  <c r="Q146" i="1" s="1"/>
  <c r="H133" i="3"/>
  <c r="Q138" i="1" s="1"/>
  <c r="B133" i="3"/>
  <c r="B205" i="3"/>
  <c r="H205" i="3"/>
  <c r="H197" i="3"/>
  <c r="Q202" i="1" s="1"/>
  <c r="B197" i="3"/>
  <c r="B189" i="3"/>
  <c r="H189" i="3"/>
  <c r="Q194" i="1" s="1"/>
  <c r="B181" i="3"/>
  <c r="H181" i="3"/>
  <c r="Q186" i="1" s="1"/>
  <c r="H173" i="3"/>
  <c r="Q178" i="1" s="1"/>
  <c r="B173" i="3"/>
  <c r="B165" i="3"/>
  <c r="H165" i="3"/>
  <c r="Q170" i="1" s="1"/>
  <c r="H62" i="3"/>
  <c r="Q67" i="1" s="1"/>
  <c r="B62" i="3"/>
  <c r="H183" i="3"/>
  <c r="Q188" i="1" s="1"/>
  <c r="B183" i="3"/>
  <c r="H35" i="3"/>
  <c r="Q40" i="1" s="1"/>
  <c r="B35" i="3"/>
  <c r="B111" i="3"/>
  <c r="H111" i="3"/>
  <c r="Q116" i="1" s="1"/>
  <c r="B103" i="3"/>
  <c r="H103" i="3"/>
  <c r="Q108" i="1" s="1"/>
  <c r="H95" i="3"/>
  <c r="Q100" i="1" s="1"/>
  <c r="B95" i="3"/>
  <c r="B87" i="3"/>
  <c r="H87" i="3"/>
  <c r="Q92" i="1" s="1"/>
  <c r="H171" i="3"/>
  <c r="Q176" i="1" s="1"/>
  <c r="B171" i="3"/>
  <c r="H81" i="3"/>
  <c r="Q86" i="1" s="1"/>
  <c r="B81" i="3"/>
  <c r="H73" i="3"/>
  <c r="Q78" i="1" s="1"/>
  <c r="B73" i="3"/>
  <c r="H65" i="3"/>
  <c r="Q70" i="1" s="1"/>
  <c r="B65" i="3"/>
  <c r="H57" i="3"/>
  <c r="Q62" i="1" s="1"/>
  <c r="B57" i="3"/>
  <c r="H49" i="3"/>
  <c r="Q54" i="1" s="1"/>
  <c r="B49" i="3"/>
  <c r="H41" i="3"/>
  <c r="Q46" i="1" s="1"/>
  <c r="B41" i="3"/>
  <c r="H33" i="3"/>
  <c r="Q38" i="1" s="1"/>
  <c r="B33" i="3"/>
  <c r="H22" i="3"/>
  <c r="Q27" i="1" s="1"/>
  <c r="H14" i="3"/>
  <c r="Q19" i="1" s="1"/>
  <c r="B126" i="3"/>
  <c r="H126" i="3"/>
  <c r="Q131" i="1" s="1"/>
  <c r="H118" i="3"/>
  <c r="Q123" i="1" s="1"/>
  <c r="B118" i="3"/>
  <c r="B110" i="3"/>
  <c r="H110" i="3"/>
  <c r="Q115" i="1" s="1"/>
  <c r="B102" i="3"/>
  <c r="H102" i="3"/>
  <c r="Q107" i="1" s="1"/>
  <c r="H94" i="3"/>
  <c r="Q99" i="1" s="1"/>
  <c r="B94" i="3"/>
  <c r="B86" i="3"/>
  <c r="H86" i="3"/>
  <c r="Q91" i="1" s="1"/>
  <c r="H154" i="3"/>
  <c r="Q159" i="1" s="1"/>
  <c r="B154" i="3"/>
  <c r="H146" i="3"/>
  <c r="Q151" i="1" s="1"/>
  <c r="B146" i="3"/>
  <c r="H138" i="3"/>
  <c r="Q143" i="1" s="1"/>
  <c r="B138" i="3"/>
  <c r="H130" i="3"/>
  <c r="Q135" i="1" s="1"/>
  <c r="B130" i="3"/>
  <c r="H202" i="3"/>
  <c r="B202" i="3"/>
  <c r="H194" i="3"/>
  <c r="Q199" i="1" s="1"/>
  <c r="B194" i="3"/>
  <c r="H186" i="3"/>
  <c r="Q191" i="1" s="1"/>
  <c r="B186" i="3"/>
  <c r="H178" i="3"/>
  <c r="Q183" i="1" s="1"/>
  <c r="B178" i="3"/>
  <c r="H170" i="3"/>
  <c r="Q175" i="1" s="1"/>
  <c r="B170" i="3"/>
  <c r="H162" i="3"/>
  <c r="Q167" i="1" s="1"/>
  <c r="B162" i="3"/>
  <c r="B7" i="3"/>
  <c r="B6" i="3"/>
  <c r="H6" i="3"/>
  <c r="Q11" i="1" s="1"/>
  <c r="B5" i="3"/>
  <c r="H5" i="3"/>
  <c r="Q10" i="1" s="1"/>
  <c r="B3" i="3"/>
  <c r="J4" i="3" a="1"/>
  <c r="J4" i="3" s="1"/>
  <c r="J28" i="3" a="1"/>
  <c r="J28" i="3" s="1"/>
  <c r="N28" i="3" s="1"/>
  <c r="J36" i="3" a="1"/>
  <c r="J36" i="3" s="1"/>
  <c r="N36" i="3" s="1"/>
  <c r="J44" i="3" a="1"/>
  <c r="J44" i="3" s="1"/>
  <c r="N44" i="3" s="1"/>
  <c r="J52" i="3" a="1"/>
  <c r="J52" i="3" s="1"/>
  <c r="N52" i="3" s="1"/>
  <c r="J60" i="3" a="1"/>
  <c r="J60" i="3" s="1"/>
  <c r="N60" i="3" s="1"/>
  <c r="J68" i="3" a="1"/>
  <c r="J68" i="3" s="1"/>
  <c r="N68" i="3" s="1"/>
  <c r="J76" i="3" a="1"/>
  <c r="J76" i="3" s="1"/>
  <c r="N76" i="3" s="1"/>
  <c r="J84" i="3" a="1"/>
  <c r="J84" i="3" s="1"/>
  <c r="N84" i="3" s="1"/>
  <c r="J92" i="3" a="1"/>
  <c r="J92" i="3" s="1"/>
  <c r="N92" i="3" s="1"/>
  <c r="J100" i="3" a="1"/>
  <c r="J100" i="3" s="1"/>
  <c r="N100" i="3" s="1"/>
  <c r="J108" i="3" a="1"/>
  <c r="J108" i="3" s="1"/>
  <c r="N108" i="3" s="1"/>
  <c r="J116" i="3" a="1"/>
  <c r="J116" i="3" s="1"/>
  <c r="N116" i="3" s="1"/>
  <c r="J124" i="3" a="1"/>
  <c r="J124" i="3" s="1"/>
  <c r="N124" i="3" s="1"/>
  <c r="J132" i="3" a="1"/>
  <c r="J132" i="3" s="1"/>
  <c r="N132" i="3" s="1"/>
  <c r="J140" i="3" a="1"/>
  <c r="J140" i="3" s="1"/>
  <c r="N140" i="3" s="1"/>
  <c r="J148" i="3" a="1"/>
  <c r="J148" i="3" s="1"/>
  <c r="N148" i="3" s="1"/>
  <c r="J156" i="3" a="1"/>
  <c r="J156" i="3" s="1"/>
  <c r="N156" i="3" s="1"/>
  <c r="J164" i="3" a="1"/>
  <c r="J164" i="3" s="1"/>
  <c r="N164" i="3" s="1"/>
  <c r="J172" i="3" a="1"/>
  <c r="J172" i="3" s="1"/>
  <c r="N172" i="3" s="1"/>
  <c r="J180" i="3" a="1"/>
  <c r="J180" i="3" s="1"/>
  <c r="N180" i="3" s="1"/>
  <c r="J188" i="3" a="1"/>
  <c r="J188" i="3" s="1"/>
  <c r="N188" i="3" s="1"/>
  <c r="J196" i="3" a="1"/>
  <c r="J196" i="3" s="1"/>
  <c r="N196" i="3" s="1"/>
  <c r="J204" i="3" a="1"/>
  <c r="J204" i="3" s="1"/>
  <c r="N204" i="3" s="1"/>
  <c r="J174" i="3" a="1"/>
  <c r="J174" i="3" s="1"/>
  <c r="N174" i="3" s="1"/>
  <c r="J206" i="3" a="1"/>
  <c r="J206" i="3" s="1"/>
  <c r="N206" i="3" s="1"/>
  <c r="J95" i="3" a="1"/>
  <c r="J95" i="3" s="1"/>
  <c r="N95" i="3" s="1"/>
  <c r="J111" i="3" a="1"/>
  <c r="J111" i="3" s="1"/>
  <c r="N111" i="3" s="1"/>
  <c r="J151" i="3" a="1"/>
  <c r="J151" i="3" s="1"/>
  <c r="N151" i="3" s="1"/>
  <c r="J175" i="3" a="1"/>
  <c r="J175" i="3" s="1"/>
  <c r="N175" i="3" s="1"/>
  <c r="J199" i="3" a="1"/>
  <c r="J199" i="3" s="1"/>
  <c r="N199" i="3" s="1"/>
  <c r="J5" i="3" a="1"/>
  <c r="J5" i="3" s="1"/>
  <c r="J21" i="3" a="1"/>
  <c r="J21" i="3" s="1"/>
  <c r="N21" i="3" s="1"/>
  <c r="J29" i="3" a="1"/>
  <c r="J29" i="3" s="1"/>
  <c r="N29" i="3" s="1"/>
  <c r="J37" i="3" a="1"/>
  <c r="J37" i="3" s="1"/>
  <c r="N37" i="3" s="1"/>
  <c r="J45" i="3" a="1"/>
  <c r="J45" i="3" s="1"/>
  <c r="N45" i="3" s="1"/>
  <c r="J53" i="3" a="1"/>
  <c r="J53" i="3" s="1"/>
  <c r="N53" i="3" s="1"/>
  <c r="J61" i="3" a="1"/>
  <c r="J61" i="3" s="1"/>
  <c r="N61" i="3" s="1"/>
  <c r="J69" i="3" a="1"/>
  <c r="J69" i="3" s="1"/>
  <c r="N69" i="3" s="1"/>
  <c r="J77" i="3" a="1"/>
  <c r="J77" i="3" s="1"/>
  <c r="N77" i="3" s="1"/>
  <c r="J85" i="3" a="1"/>
  <c r="J85" i="3" s="1"/>
  <c r="N85" i="3" s="1"/>
  <c r="J93" i="3" a="1"/>
  <c r="J93" i="3" s="1"/>
  <c r="N93" i="3" s="1"/>
  <c r="J101" i="3" a="1"/>
  <c r="J101" i="3" s="1"/>
  <c r="N101" i="3" s="1"/>
  <c r="J109" i="3" a="1"/>
  <c r="J109" i="3" s="1"/>
  <c r="N109" i="3" s="1"/>
  <c r="J117" i="3" a="1"/>
  <c r="J117" i="3" s="1"/>
  <c r="N117" i="3" s="1"/>
  <c r="J125" i="3" a="1"/>
  <c r="J125" i="3" s="1"/>
  <c r="N125" i="3" s="1"/>
  <c r="J133" i="3" a="1"/>
  <c r="J133" i="3" s="1"/>
  <c r="N133" i="3" s="1"/>
  <c r="J141" i="3" a="1"/>
  <c r="J141" i="3" s="1"/>
  <c r="N141" i="3" s="1"/>
  <c r="J149" i="3" a="1"/>
  <c r="J149" i="3" s="1"/>
  <c r="N149" i="3" s="1"/>
  <c r="J157" i="3" a="1"/>
  <c r="J157" i="3" s="1"/>
  <c r="N157" i="3" s="1"/>
  <c r="J165" i="3" a="1"/>
  <c r="J165" i="3" s="1"/>
  <c r="N165" i="3" s="1"/>
  <c r="J173" i="3" a="1"/>
  <c r="J173" i="3" s="1"/>
  <c r="N173" i="3" s="1"/>
  <c r="J181" i="3" a="1"/>
  <c r="J181" i="3" s="1"/>
  <c r="N181" i="3" s="1"/>
  <c r="J189" i="3" a="1"/>
  <c r="J189" i="3" s="1"/>
  <c r="N189" i="3" s="1"/>
  <c r="J197" i="3" a="1"/>
  <c r="J197" i="3" s="1"/>
  <c r="N197" i="3" s="1"/>
  <c r="J205" i="3" a="1"/>
  <c r="J205" i="3" s="1"/>
  <c r="N205" i="3" s="1"/>
  <c r="J182" i="3" a="1"/>
  <c r="J182" i="3" s="1"/>
  <c r="N182" i="3" s="1"/>
  <c r="J79" i="3" a="1"/>
  <c r="J79" i="3" s="1"/>
  <c r="N79" i="3" s="1"/>
  <c r="J119" i="3" a="1"/>
  <c r="J119" i="3" s="1"/>
  <c r="N119" i="3" s="1"/>
  <c r="J159" i="3" a="1"/>
  <c r="J159" i="3" s="1"/>
  <c r="N159" i="3" s="1"/>
  <c r="J183" i="3" a="1"/>
  <c r="J183" i="3" s="1"/>
  <c r="N183" i="3" s="1"/>
  <c r="J6" i="3" a="1"/>
  <c r="J6" i="3" s="1"/>
  <c r="J22" i="3" a="1"/>
  <c r="J22" i="3" s="1"/>
  <c r="N22" i="3" s="1"/>
  <c r="J30" i="3" a="1"/>
  <c r="J30" i="3" s="1"/>
  <c r="N30" i="3" s="1"/>
  <c r="J38" i="3" a="1"/>
  <c r="J38" i="3" s="1"/>
  <c r="N38" i="3" s="1"/>
  <c r="J46" i="3" a="1"/>
  <c r="J46" i="3" s="1"/>
  <c r="N46" i="3" s="1"/>
  <c r="J54" i="3" a="1"/>
  <c r="J54" i="3" s="1"/>
  <c r="N54" i="3" s="1"/>
  <c r="J62" i="3" a="1"/>
  <c r="J62" i="3" s="1"/>
  <c r="N62" i="3" s="1"/>
  <c r="J70" i="3" a="1"/>
  <c r="J70" i="3" s="1"/>
  <c r="N70" i="3" s="1"/>
  <c r="J78" i="3" a="1"/>
  <c r="J78" i="3" s="1"/>
  <c r="N78" i="3" s="1"/>
  <c r="J86" i="3" a="1"/>
  <c r="J86" i="3" s="1"/>
  <c r="N86" i="3" s="1"/>
  <c r="J94" i="3" a="1"/>
  <c r="J94" i="3" s="1"/>
  <c r="N94" i="3" s="1"/>
  <c r="J102" i="3" a="1"/>
  <c r="J102" i="3" s="1"/>
  <c r="N102" i="3" s="1"/>
  <c r="J110" i="3" a="1"/>
  <c r="J110" i="3" s="1"/>
  <c r="N110" i="3" s="1"/>
  <c r="J118" i="3" a="1"/>
  <c r="J118" i="3" s="1"/>
  <c r="N118" i="3" s="1"/>
  <c r="J126" i="3" a="1"/>
  <c r="J126" i="3" s="1"/>
  <c r="N126" i="3" s="1"/>
  <c r="J134" i="3" a="1"/>
  <c r="J134" i="3" s="1"/>
  <c r="N134" i="3" s="1"/>
  <c r="J142" i="3" a="1"/>
  <c r="J142" i="3" s="1"/>
  <c r="N142" i="3" s="1"/>
  <c r="J150" i="3" a="1"/>
  <c r="J150" i="3" s="1"/>
  <c r="N150" i="3" s="1"/>
  <c r="J158" i="3" a="1"/>
  <c r="J158" i="3" s="1"/>
  <c r="N158" i="3" s="1"/>
  <c r="J166" i="3" a="1"/>
  <c r="J166" i="3" s="1"/>
  <c r="N166" i="3" s="1"/>
  <c r="J190" i="3" a="1"/>
  <c r="J190" i="3" s="1"/>
  <c r="N190" i="3" s="1"/>
  <c r="J198" i="3" a="1"/>
  <c r="J198" i="3" s="1"/>
  <c r="N198" i="3" s="1"/>
  <c r="J87" i="3" a="1"/>
  <c r="J87" i="3" s="1"/>
  <c r="N87" i="3" s="1"/>
  <c r="J127" i="3" a="1"/>
  <c r="J127" i="3" s="1"/>
  <c r="N127" i="3" s="1"/>
  <c r="J143" i="3" a="1"/>
  <c r="J143" i="3" s="1"/>
  <c r="N143" i="3" s="1"/>
  <c r="J167" i="3" a="1"/>
  <c r="J167" i="3" s="1"/>
  <c r="N167" i="3" s="1"/>
  <c r="J191" i="3" a="1"/>
  <c r="J191" i="3" s="1"/>
  <c r="N191" i="3" s="1"/>
  <c r="J23" i="3" a="1"/>
  <c r="J23" i="3" s="1"/>
  <c r="N23" i="3" s="1"/>
  <c r="J31" i="3" a="1"/>
  <c r="J31" i="3" s="1"/>
  <c r="N31" i="3" s="1"/>
  <c r="J39" i="3" a="1"/>
  <c r="J39" i="3" s="1"/>
  <c r="N39" i="3" s="1"/>
  <c r="J47" i="3" a="1"/>
  <c r="J47" i="3" s="1"/>
  <c r="N47" i="3" s="1"/>
  <c r="J55" i="3" a="1"/>
  <c r="J55" i="3" s="1"/>
  <c r="N55" i="3" s="1"/>
  <c r="J63" i="3" a="1"/>
  <c r="J63" i="3" s="1"/>
  <c r="N63" i="3" s="1"/>
  <c r="J71" i="3" a="1"/>
  <c r="J71" i="3" s="1"/>
  <c r="N71" i="3" s="1"/>
  <c r="J103" i="3" a="1"/>
  <c r="J103" i="3" s="1"/>
  <c r="N103" i="3" s="1"/>
  <c r="J135" i="3" a="1"/>
  <c r="J135" i="3" s="1"/>
  <c r="N135" i="3" s="1"/>
  <c r="J24" i="3" a="1"/>
  <c r="J24" i="3" s="1"/>
  <c r="N24" i="3" s="1"/>
  <c r="J32" i="3" a="1"/>
  <c r="J32" i="3" s="1"/>
  <c r="N32" i="3" s="1"/>
  <c r="J40" i="3" a="1"/>
  <c r="J40" i="3" s="1"/>
  <c r="N40" i="3" s="1"/>
  <c r="J48" i="3" a="1"/>
  <c r="J48" i="3" s="1"/>
  <c r="N48" i="3" s="1"/>
  <c r="J56" i="3" a="1"/>
  <c r="J56" i="3" s="1"/>
  <c r="N56" i="3" s="1"/>
  <c r="J64" i="3" a="1"/>
  <c r="J64" i="3" s="1"/>
  <c r="N64" i="3" s="1"/>
  <c r="J72" i="3" a="1"/>
  <c r="J72" i="3" s="1"/>
  <c r="N72" i="3" s="1"/>
  <c r="J80" i="3" a="1"/>
  <c r="J80" i="3" s="1"/>
  <c r="N80" i="3" s="1"/>
  <c r="J88" i="3" a="1"/>
  <c r="J88" i="3" s="1"/>
  <c r="N88" i="3" s="1"/>
  <c r="J96" i="3" a="1"/>
  <c r="J96" i="3" s="1"/>
  <c r="N96" i="3" s="1"/>
  <c r="J104" i="3" a="1"/>
  <c r="J104" i="3" s="1"/>
  <c r="N104" i="3" s="1"/>
  <c r="J112" i="3" a="1"/>
  <c r="J112" i="3" s="1"/>
  <c r="N112" i="3" s="1"/>
  <c r="J120" i="3" a="1"/>
  <c r="J120" i="3" s="1"/>
  <c r="N120" i="3" s="1"/>
  <c r="J128" i="3" a="1"/>
  <c r="J128" i="3" s="1"/>
  <c r="N128" i="3" s="1"/>
  <c r="J136" i="3" a="1"/>
  <c r="J136" i="3" s="1"/>
  <c r="N136" i="3" s="1"/>
  <c r="J144" i="3" a="1"/>
  <c r="J144" i="3" s="1"/>
  <c r="N144" i="3" s="1"/>
  <c r="J152" i="3" a="1"/>
  <c r="J152" i="3" s="1"/>
  <c r="N152" i="3" s="1"/>
  <c r="J160" i="3" a="1"/>
  <c r="J160" i="3" s="1"/>
  <c r="N160" i="3" s="1"/>
  <c r="J168" i="3" a="1"/>
  <c r="J168" i="3" s="1"/>
  <c r="N168" i="3" s="1"/>
  <c r="J176" i="3" a="1"/>
  <c r="J176" i="3" s="1"/>
  <c r="N176" i="3" s="1"/>
  <c r="J184" i="3" a="1"/>
  <c r="J184" i="3" s="1"/>
  <c r="N184" i="3" s="1"/>
  <c r="J192" i="3" a="1"/>
  <c r="J192" i="3" s="1"/>
  <c r="N192" i="3" s="1"/>
  <c r="J200" i="3" a="1"/>
  <c r="J200" i="3" s="1"/>
  <c r="N200" i="3" s="1"/>
  <c r="J186" i="3" a="1"/>
  <c r="J186" i="3" s="1"/>
  <c r="N186" i="3" s="1"/>
  <c r="J67" i="3" a="1"/>
  <c r="J67" i="3" s="1"/>
  <c r="N67" i="3" s="1"/>
  <c r="J107" i="3" a="1"/>
  <c r="J107" i="3" s="1"/>
  <c r="N107" i="3" s="1"/>
  <c r="J139" i="3" a="1"/>
  <c r="J139" i="3" s="1"/>
  <c r="N139" i="3" s="1"/>
  <c r="J179" i="3" a="1"/>
  <c r="J179" i="3" s="1"/>
  <c r="N179" i="3" s="1"/>
  <c r="J25" i="3" a="1"/>
  <c r="J25" i="3" s="1"/>
  <c r="N25" i="3" s="1"/>
  <c r="J33" i="3" a="1"/>
  <c r="J33" i="3" s="1"/>
  <c r="N33" i="3" s="1"/>
  <c r="J41" i="3" a="1"/>
  <c r="J41" i="3" s="1"/>
  <c r="N41" i="3" s="1"/>
  <c r="J49" i="3" a="1"/>
  <c r="J49" i="3" s="1"/>
  <c r="N49" i="3" s="1"/>
  <c r="J57" i="3" a="1"/>
  <c r="J57" i="3" s="1"/>
  <c r="N57" i="3" s="1"/>
  <c r="J65" i="3" a="1"/>
  <c r="J65" i="3" s="1"/>
  <c r="N65" i="3" s="1"/>
  <c r="J73" i="3" a="1"/>
  <c r="J73" i="3" s="1"/>
  <c r="N73" i="3" s="1"/>
  <c r="J81" i="3" a="1"/>
  <c r="J81" i="3" s="1"/>
  <c r="N81" i="3" s="1"/>
  <c r="J89" i="3" a="1"/>
  <c r="J89" i="3" s="1"/>
  <c r="N89" i="3" s="1"/>
  <c r="J97" i="3" a="1"/>
  <c r="J97" i="3" s="1"/>
  <c r="N97" i="3" s="1"/>
  <c r="J105" i="3" a="1"/>
  <c r="J105" i="3" s="1"/>
  <c r="N105" i="3" s="1"/>
  <c r="J113" i="3" a="1"/>
  <c r="J113" i="3" s="1"/>
  <c r="N113" i="3" s="1"/>
  <c r="J121" i="3" a="1"/>
  <c r="J121" i="3" s="1"/>
  <c r="N121" i="3" s="1"/>
  <c r="J129" i="3" a="1"/>
  <c r="J129" i="3" s="1"/>
  <c r="N129" i="3" s="1"/>
  <c r="J137" i="3" a="1"/>
  <c r="J137" i="3" s="1"/>
  <c r="N137" i="3" s="1"/>
  <c r="J145" i="3" a="1"/>
  <c r="J145" i="3" s="1"/>
  <c r="N145" i="3" s="1"/>
  <c r="J153" i="3" a="1"/>
  <c r="J153" i="3" s="1"/>
  <c r="N153" i="3" s="1"/>
  <c r="J161" i="3" a="1"/>
  <c r="J161" i="3" s="1"/>
  <c r="N161" i="3" s="1"/>
  <c r="J169" i="3" a="1"/>
  <c r="J169" i="3" s="1"/>
  <c r="N169" i="3" s="1"/>
  <c r="J177" i="3" a="1"/>
  <c r="J177" i="3" s="1"/>
  <c r="N177" i="3" s="1"/>
  <c r="J185" i="3" a="1"/>
  <c r="J185" i="3" s="1"/>
  <c r="N185" i="3" s="1"/>
  <c r="J193" i="3" a="1"/>
  <c r="J193" i="3" s="1"/>
  <c r="N193" i="3" s="1"/>
  <c r="J201" i="3" a="1"/>
  <c r="J201" i="3" s="1"/>
  <c r="N201" i="3" s="1"/>
  <c r="J170" i="3" a="1"/>
  <c r="J170" i="3" s="1"/>
  <c r="N170" i="3" s="1"/>
  <c r="J194" i="3" a="1"/>
  <c r="J194" i="3" s="1"/>
  <c r="N194" i="3" s="1"/>
  <c r="J83" i="3" a="1"/>
  <c r="J83" i="3" s="1"/>
  <c r="N83" i="3" s="1"/>
  <c r="J115" i="3" a="1"/>
  <c r="J115" i="3" s="1"/>
  <c r="N115" i="3" s="1"/>
  <c r="J147" i="3" a="1"/>
  <c r="J147" i="3" s="1"/>
  <c r="N147" i="3" s="1"/>
  <c r="J171" i="3" a="1"/>
  <c r="J171" i="3" s="1"/>
  <c r="N171" i="3" s="1"/>
  <c r="J203" i="3" a="1"/>
  <c r="J203" i="3" s="1"/>
  <c r="N203" i="3" s="1"/>
  <c r="J26" i="3" a="1"/>
  <c r="J26" i="3" s="1"/>
  <c r="N26" i="3" s="1"/>
  <c r="J34" i="3" a="1"/>
  <c r="J34" i="3" s="1"/>
  <c r="N34" i="3" s="1"/>
  <c r="J42" i="3" a="1"/>
  <c r="J42" i="3" s="1"/>
  <c r="N42" i="3" s="1"/>
  <c r="J50" i="3" a="1"/>
  <c r="J50" i="3" s="1"/>
  <c r="N50" i="3" s="1"/>
  <c r="J58" i="3" a="1"/>
  <c r="J58" i="3" s="1"/>
  <c r="N58" i="3" s="1"/>
  <c r="J66" i="3" a="1"/>
  <c r="J66" i="3" s="1"/>
  <c r="N66" i="3" s="1"/>
  <c r="J74" i="3" a="1"/>
  <c r="J74" i="3" s="1"/>
  <c r="N74" i="3" s="1"/>
  <c r="J82" i="3" a="1"/>
  <c r="J82" i="3" s="1"/>
  <c r="N82" i="3" s="1"/>
  <c r="J90" i="3" a="1"/>
  <c r="J90" i="3" s="1"/>
  <c r="N90" i="3" s="1"/>
  <c r="J98" i="3" a="1"/>
  <c r="J98" i="3" s="1"/>
  <c r="N98" i="3" s="1"/>
  <c r="J106" i="3" a="1"/>
  <c r="J106" i="3" s="1"/>
  <c r="N106" i="3" s="1"/>
  <c r="J114" i="3" a="1"/>
  <c r="J114" i="3" s="1"/>
  <c r="N114" i="3" s="1"/>
  <c r="J122" i="3" a="1"/>
  <c r="J122" i="3" s="1"/>
  <c r="N122" i="3" s="1"/>
  <c r="J130" i="3" a="1"/>
  <c r="J130" i="3" s="1"/>
  <c r="N130" i="3" s="1"/>
  <c r="J138" i="3" a="1"/>
  <c r="J138" i="3" s="1"/>
  <c r="N138" i="3" s="1"/>
  <c r="J146" i="3" a="1"/>
  <c r="J146" i="3" s="1"/>
  <c r="N146" i="3" s="1"/>
  <c r="J154" i="3" a="1"/>
  <c r="J154" i="3" s="1"/>
  <c r="N154" i="3" s="1"/>
  <c r="J162" i="3" a="1"/>
  <c r="J162" i="3" s="1"/>
  <c r="N162" i="3" s="1"/>
  <c r="J178" i="3" a="1"/>
  <c r="J178" i="3" s="1"/>
  <c r="N178" i="3" s="1"/>
  <c r="J202" i="3" a="1"/>
  <c r="J202" i="3" s="1"/>
  <c r="N202" i="3" s="1"/>
  <c r="J75" i="3" a="1"/>
  <c r="J75" i="3" s="1"/>
  <c r="N75" i="3" s="1"/>
  <c r="J99" i="3" a="1"/>
  <c r="J99" i="3" s="1"/>
  <c r="N99" i="3" s="1"/>
  <c r="J131" i="3" a="1"/>
  <c r="J131" i="3" s="1"/>
  <c r="N131" i="3" s="1"/>
  <c r="J163" i="3" a="1"/>
  <c r="J163" i="3" s="1"/>
  <c r="N163" i="3" s="1"/>
  <c r="J195" i="3" a="1"/>
  <c r="J195" i="3" s="1"/>
  <c r="N195" i="3" s="1"/>
  <c r="J27" i="3" a="1"/>
  <c r="J27" i="3" s="1"/>
  <c r="N27" i="3" s="1"/>
  <c r="J35" i="3" a="1"/>
  <c r="J35" i="3" s="1"/>
  <c r="N35" i="3" s="1"/>
  <c r="J43" i="3" a="1"/>
  <c r="J43" i="3" s="1"/>
  <c r="N43" i="3" s="1"/>
  <c r="J51" i="3" a="1"/>
  <c r="J51" i="3" s="1"/>
  <c r="N51" i="3" s="1"/>
  <c r="J59" i="3" a="1"/>
  <c r="J59" i="3" s="1"/>
  <c r="N59" i="3" s="1"/>
  <c r="J91" i="3" a="1"/>
  <c r="J91" i="3" s="1"/>
  <c r="N91" i="3" s="1"/>
  <c r="J123" i="3" a="1"/>
  <c r="J123" i="3" s="1"/>
  <c r="N123" i="3" s="1"/>
  <c r="J155" i="3" a="1"/>
  <c r="J155" i="3" s="1"/>
  <c r="N155" i="3" s="1"/>
  <c r="J187" i="3" a="1"/>
  <c r="J187" i="3" s="1"/>
  <c r="N187" i="3" s="1"/>
  <c r="B10" i="3" l="1"/>
  <c r="A11" i="3"/>
  <c r="J7" i="3" a="1"/>
  <c r="J7" i="3" s="1"/>
  <c r="M7" i="3" s="1"/>
  <c r="J3" i="3" a="1"/>
  <c r="J3" i="3" s="1"/>
  <c r="B4" i="3"/>
  <c r="O141" i="3"/>
  <c r="K141" i="3"/>
  <c r="L141" i="3"/>
  <c r="O179" i="3"/>
  <c r="K179" i="3"/>
  <c r="L179" i="3"/>
  <c r="K193" i="3"/>
  <c r="O193" i="3"/>
  <c r="L193" i="3"/>
  <c r="O160" i="3"/>
  <c r="L160" i="3"/>
  <c r="K160" i="3"/>
  <c r="K94" i="3"/>
  <c r="L94" i="3"/>
  <c r="O94" i="3"/>
  <c r="O60" i="3"/>
  <c r="L60" i="3"/>
  <c r="K60" i="3"/>
  <c r="O147" i="3"/>
  <c r="K147" i="3"/>
  <c r="L147" i="3"/>
  <c r="O167" i="3"/>
  <c r="K167" i="3"/>
  <c r="L167" i="3"/>
  <c r="K106" i="3"/>
  <c r="O106" i="3"/>
  <c r="L106" i="3"/>
  <c r="O45" i="3"/>
  <c r="K45" i="3"/>
  <c r="L45" i="3"/>
  <c r="L182" i="3"/>
  <c r="K182" i="3"/>
  <c r="O182" i="3"/>
  <c r="O80" i="3"/>
  <c r="K80" i="3"/>
  <c r="L80" i="3"/>
  <c r="K33" i="3"/>
  <c r="O33" i="3"/>
  <c r="L33" i="3"/>
  <c r="O189" i="3"/>
  <c r="K189" i="3"/>
  <c r="L189" i="3"/>
  <c r="O85" i="3"/>
  <c r="K85" i="3"/>
  <c r="L85" i="3"/>
  <c r="K42" i="3"/>
  <c r="L42" i="3"/>
  <c r="O42" i="3"/>
  <c r="K154" i="3"/>
  <c r="O154" i="3"/>
  <c r="L154" i="3"/>
  <c r="O96" i="3"/>
  <c r="L96" i="3"/>
  <c r="K96" i="3"/>
  <c r="O148" i="3"/>
  <c r="K148" i="3"/>
  <c r="L148" i="3"/>
  <c r="K202" i="3"/>
  <c r="O202" i="3"/>
  <c r="L202" i="3"/>
  <c r="K137" i="3"/>
  <c r="O137" i="3"/>
  <c r="L137" i="3"/>
  <c r="O76" i="3"/>
  <c r="K76" i="3"/>
  <c r="L76" i="3"/>
  <c r="K25" i="3"/>
  <c r="O25" i="3"/>
  <c r="L25" i="3"/>
  <c r="O120" i="3"/>
  <c r="L120" i="3"/>
  <c r="K120" i="3"/>
  <c r="O155" i="3"/>
  <c r="K155" i="3"/>
  <c r="L155" i="3"/>
  <c r="K185" i="3"/>
  <c r="O185" i="3"/>
  <c r="L185" i="3"/>
  <c r="O152" i="3"/>
  <c r="K152" i="3"/>
  <c r="L152" i="3"/>
  <c r="O88" i="3"/>
  <c r="L88" i="3"/>
  <c r="K88" i="3"/>
  <c r="L190" i="3"/>
  <c r="K190" i="3"/>
  <c r="O190" i="3"/>
  <c r="O180" i="3"/>
  <c r="K180" i="3"/>
  <c r="L180" i="3"/>
  <c r="O123" i="3"/>
  <c r="L123" i="3"/>
  <c r="K123" i="3"/>
  <c r="O159" i="3"/>
  <c r="K159" i="3"/>
  <c r="L159" i="3"/>
  <c r="O100" i="3"/>
  <c r="K100" i="3"/>
  <c r="L100" i="3"/>
  <c r="L39" i="3"/>
  <c r="O39" i="3"/>
  <c r="K39" i="3"/>
  <c r="K142" i="3"/>
  <c r="L142" i="3"/>
  <c r="O142" i="3"/>
  <c r="O67" i="3"/>
  <c r="K67" i="3"/>
  <c r="L67" i="3"/>
  <c r="O27" i="3"/>
  <c r="K27" i="3"/>
  <c r="L27" i="3"/>
  <c r="O157" i="3"/>
  <c r="K157" i="3"/>
  <c r="L157" i="3"/>
  <c r="O48" i="3"/>
  <c r="K48" i="3"/>
  <c r="L48" i="3"/>
  <c r="O37" i="3"/>
  <c r="K37" i="3"/>
  <c r="L37" i="3"/>
  <c r="K146" i="3"/>
  <c r="O146" i="3"/>
  <c r="L146" i="3"/>
  <c r="O83" i="3"/>
  <c r="K83" i="3"/>
  <c r="L83" i="3"/>
  <c r="O198" i="3"/>
  <c r="L198" i="3"/>
  <c r="K198" i="3"/>
  <c r="K110" i="3"/>
  <c r="L110" i="3"/>
  <c r="O110" i="3"/>
  <c r="K186" i="3"/>
  <c r="O186" i="3"/>
  <c r="L186" i="3"/>
  <c r="K129" i="3"/>
  <c r="O129" i="3"/>
  <c r="L129" i="3"/>
  <c r="O63" i="3"/>
  <c r="K63" i="3"/>
  <c r="L63" i="3"/>
  <c r="O184" i="3"/>
  <c r="L184" i="3"/>
  <c r="K184" i="3"/>
  <c r="O204" i="3"/>
  <c r="K204" i="3"/>
  <c r="L204" i="3"/>
  <c r="K134" i="3"/>
  <c r="O134" i="3"/>
  <c r="L134" i="3"/>
  <c r="O172" i="3"/>
  <c r="K172" i="3"/>
  <c r="L172" i="3"/>
  <c r="O131" i="3"/>
  <c r="K131" i="3"/>
  <c r="L131" i="3"/>
  <c r="K169" i="3"/>
  <c r="O169" i="3"/>
  <c r="L169" i="3"/>
  <c r="O144" i="3"/>
  <c r="L144" i="3"/>
  <c r="K144" i="3"/>
  <c r="O75" i="3"/>
  <c r="K75" i="3"/>
  <c r="L75" i="3"/>
  <c r="K150" i="3"/>
  <c r="L150" i="3"/>
  <c r="O150" i="3"/>
  <c r="O156" i="3"/>
  <c r="K156" i="3"/>
  <c r="L156" i="3"/>
  <c r="K97" i="3"/>
  <c r="O97" i="3"/>
  <c r="L97" i="3"/>
  <c r="O151" i="3"/>
  <c r="K151" i="3"/>
  <c r="L151" i="3"/>
  <c r="O87" i="3"/>
  <c r="K87" i="3"/>
  <c r="L87" i="3"/>
  <c r="K34" i="3"/>
  <c r="L34" i="3"/>
  <c r="O34" i="3"/>
  <c r="K126" i="3"/>
  <c r="L126" i="3"/>
  <c r="O126" i="3"/>
  <c r="O61" i="3"/>
  <c r="K61" i="3"/>
  <c r="L61" i="3"/>
  <c r="K22" i="3"/>
  <c r="O22" i="3"/>
  <c r="L22" i="3"/>
  <c r="O125" i="3"/>
  <c r="K125" i="3"/>
  <c r="L125" i="3"/>
  <c r="O32" i="3"/>
  <c r="L32" i="3"/>
  <c r="K32" i="3"/>
  <c r="L31" i="3"/>
  <c r="O31" i="3"/>
  <c r="K31" i="3"/>
  <c r="K138" i="3"/>
  <c r="O138" i="3"/>
  <c r="L138" i="3"/>
  <c r="O77" i="3"/>
  <c r="K77" i="3"/>
  <c r="L77" i="3"/>
  <c r="L158" i="3"/>
  <c r="K158" i="3"/>
  <c r="O158" i="3"/>
  <c r="O72" i="3"/>
  <c r="L72" i="3"/>
  <c r="K72" i="3"/>
  <c r="K162" i="3"/>
  <c r="O162" i="3"/>
  <c r="L162" i="3"/>
  <c r="K121" i="3"/>
  <c r="O121" i="3"/>
  <c r="L121" i="3"/>
  <c r="K57" i="3"/>
  <c r="O57" i="3"/>
  <c r="L57" i="3"/>
  <c r="O133" i="3"/>
  <c r="K133" i="3"/>
  <c r="L133" i="3"/>
  <c r="K49" i="3"/>
  <c r="O49" i="3"/>
  <c r="L49" i="3"/>
  <c r="O197" i="3"/>
  <c r="K197" i="3"/>
  <c r="L197" i="3"/>
  <c r="O140" i="3"/>
  <c r="L140" i="3"/>
  <c r="K140" i="3"/>
  <c r="O103" i="3"/>
  <c r="K103" i="3"/>
  <c r="L103" i="3"/>
  <c r="O200" i="3"/>
  <c r="L200" i="3"/>
  <c r="K200" i="3"/>
  <c r="O136" i="3"/>
  <c r="K136" i="3"/>
  <c r="L136" i="3"/>
  <c r="O69" i="3"/>
  <c r="K69" i="3"/>
  <c r="L69" i="3"/>
  <c r="O205" i="3"/>
  <c r="K205" i="3"/>
  <c r="L205" i="3"/>
  <c r="O132" i="3"/>
  <c r="L132" i="3"/>
  <c r="K132" i="3"/>
  <c r="O71" i="3"/>
  <c r="K71" i="3"/>
  <c r="L71" i="3"/>
  <c r="O143" i="3"/>
  <c r="K143" i="3"/>
  <c r="L143" i="3"/>
  <c r="K81" i="3"/>
  <c r="O81" i="3"/>
  <c r="L81" i="3"/>
  <c r="O29" i="3"/>
  <c r="K29" i="3"/>
  <c r="L29" i="3"/>
  <c r="K118" i="3"/>
  <c r="L118" i="3"/>
  <c r="O118" i="3"/>
  <c r="O44" i="3"/>
  <c r="K44" i="3"/>
  <c r="L44" i="3"/>
  <c r="O92" i="3"/>
  <c r="L92" i="3"/>
  <c r="K92" i="3"/>
  <c r="K26" i="3"/>
  <c r="L26" i="3"/>
  <c r="O26" i="3"/>
  <c r="K130" i="3"/>
  <c r="O130" i="3"/>
  <c r="L130" i="3"/>
  <c r="L70" i="3"/>
  <c r="K70" i="3"/>
  <c r="O70" i="3"/>
  <c r="O181" i="3"/>
  <c r="K181" i="3"/>
  <c r="L181" i="3"/>
  <c r="O187" i="3"/>
  <c r="L187" i="3"/>
  <c r="K187" i="3"/>
  <c r="K201" i="3"/>
  <c r="O201" i="3"/>
  <c r="L201" i="3"/>
  <c r="K114" i="3"/>
  <c r="O114" i="3"/>
  <c r="L114" i="3"/>
  <c r="O51" i="3"/>
  <c r="K51" i="3"/>
  <c r="L51" i="3"/>
  <c r="L174" i="3"/>
  <c r="O174" i="3"/>
  <c r="K174" i="3"/>
  <c r="O165" i="3"/>
  <c r="K165" i="3"/>
  <c r="L165" i="3"/>
  <c r="O124" i="3"/>
  <c r="K124" i="3"/>
  <c r="L124" i="3"/>
  <c r="O84" i="3"/>
  <c r="L84" i="3"/>
  <c r="K84" i="3"/>
  <c r="O192" i="3"/>
  <c r="K192" i="3"/>
  <c r="L192" i="3"/>
  <c r="O128" i="3"/>
  <c r="K128" i="3"/>
  <c r="L128" i="3"/>
  <c r="L62" i="3"/>
  <c r="K62" i="3"/>
  <c r="O62" i="3"/>
  <c r="O173" i="3"/>
  <c r="K173" i="3"/>
  <c r="L173" i="3"/>
  <c r="O104" i="3"/>
  <c r="K104" i="3"/>
  <c r="L104" i="3"/>
  <c r="O199" i="3"/>
  <c r="L199" i="3"/>
  <c r="K199" i="3"/>
  <c r="O135" i="3"/>
  <c r="K135" i="3"/>
  <c r="L135" i="3"/>
  <c r="K74" i="3"/>
  <c r="L74" i="3"/>
  <c r="O74" i="3"/>
  <c r="O23" i="3"/>
  <c r="K23" i="3"/>
  <c r="L23" i="3"/>
  <c r="O112" i="3"/>
  <c r="K112" i="3"/>
  <c r="L112" i="3"/>
  <c r="O28" i="3"/>
  <c r="L28" i="3"/>
  <c r="K28" i="3"/>
  <c r="L54" i="3"/>
  <c r="K54" i="3"/>
  <c r="O54" i="3"/>
  <c r="K65" i="3"/>
  <c r="O65" i="3"/>
  <c r="L65" i="3"/>
  <c r="O21" i="3"/>
  <c r="K21" i="3"/>
  <c r="L21" i="3"/>
  <c r="K122" i="3"/>
  <c r="O122" i="3"/>
  <c r="L122" i="3"/>
  <c r="O64" i="3"/>
  <c r="L64" i="3"/>
  <c r="K64" i="3"/>
  <c r="O149" i="3"/>
  <c r="K149" i="3"/>
  <c r="L149" i="3"/>
  <c r="O163" i="3"/>
  <c r="K163" i="3"/>
  <c r="L163" i="3"/>
  <c r="K177" i="3"/>
  <c r="O177" i="3"/>
  <c r="L177" i="3"/>
  <c r="O108" i="3"/>
  <c r="K108" i="3"/>
  <c r="L108" i="3"/>
  <c r="L46" i="3"/>
  <c r="K46" i="3"/>
  <c r="O46" i="3"/>
  <c r="O91" i="3"/>
  <c r="K91" i="3"/>
  <c r="L91" i="3"/>
  <c r="O68" i="3"/>
  <c r="L68" i="3"/>
  <c r="K68" i="3"/>
  <c r="O99" i="3"/>
  <c r="K99" i="3"/>
  <c r="L99" i="3"/>
  <c r="O196" i="3"/>
  <c r="K196" i="3"/>
  <c r="L196" i="3"/>
  <c r="K58" i="3"/>
  <c r="L58" i="3"/>
  <c r="O58" i="3"/>
  <c r="O115" i="3"/>
  <c r="K115" i="3"/>
  <c r="L115" i="3"/>
  <c r="O52" i="3"/>
  <c r="L52" i="3"/>
  <c r="K52" i="3"/>
  <c r="O111" i="3"/>
  <c r="K111" i="3"/>
  <c r="L111" i="3"/>
  <c r="O139" i="3"/>
  <c r="K139" i="3"/>
  <c r="L139" i="3"/>
  <c r="K161" i="3"/>
  <c r="O161" i="3"/>
  <c r="L161" i="3"/>
  <c r="O95" i="3"/>
  <c r="K95" i="3"/>
  <c r="L95" i="3"/>
  <c r="K41" i="3"/>
  <c r="O41" i="3"/>
  <c r="L41" i="3"/>
  <c r="K194" i="3"/>
  <c r="L194" i="3"/>
  <c r="O194" i="3"/>
  <c r="L78" i="3"/>
  <c r="K78" i="3"/>
  <c r="O78" i="3"/>
  <c r="O191" i="3"/>
  <c r="K191" i="3"/>
  <c r="L191" i="3"/>
  <c r="O127" i="3"/>
  <c r="K127" i="3"/>
  <c r="L127" i="3"/>
  <c r="K98" i="3"/>
  <c r="O98" i="3"/>
  <c r="L98" i="3"/>
  <c r="O59" i="3"/>
  <c r="K59" i="3"/>
  <c r="L59" i="3"/>
  <c r="K178" i="3"/>
  <c r="O178" i="3"/>
  <c r="L178" i="3"/>
  <c r="O176" i="3"/>
  <c r="K176" i="3"/>
  <c r="L176" i="3"/>
  <c r="O107" i="3"/>
  <c r="K107" i="3"/>
  <c r="L107" i="3"/>
  <c r="O40" i="3"/>
  <c r="L40" i="3"/>
  <c r="K40" i="3"/>
  <c r="K105" i="3"/>
  <c r="O105" i="3"/>
  <c r="L105" i="3"/>
  <c r="O195" i="3"/>
  <c r="K195" i="3"/>
  <c r="L195" i="3"/>
  <c r="O183" i="3"/>
  <c r="L183" i="3"/>
  <c r="K183" i="3"/>
  <c r="O119" i="3"/>
  <c r="K119" i="3"/>
  <c r="L119" i="3"/>
  <c r="O55" i="3"/>
  <c r="K55" i="3"/>
  <c r="L55" i="3"/>
  <c r="O93" i="3"/>
  <c r="K93" i="3"/>
  <c r="L93" i="3"/>
  <c r="O43" i="3"/>
  <c r="K43" i="3"/>
  <c r="L43" i="3"/>
  <c r="L206" i="3"/>
  <c r="K206" i="3"/>
  <c r="O206" i="3"/>
  <c r="O164" i="3"/>
  <c r="L164" i="3"/>
  <c r="K164" i="3"/>
  <c r="O53" i="3"/>
  <c r="K53" i="3"/>
  <c r="L53" i="3"/>
  <c r="O109" i="3"/>
  <c r="K109" i="3"/>
  <c r="L109" i="3"/>
  <c r="O36" i="3"/>
  <c r="L36" i="3"/>
  <c r="K36" i="3"/>
  <c r="K73" i="3"/>
  <c r="O73" i="3"/>
  <c r="L73" i="3"/>
  <c r="O116" i="3"/>
  <c r="K116" i="3"/>
  <c r="L116" i="3"/>
  <c r="K153" i="3"/>
  <c r="O153" i="3"/>
  <c r="L153" i="3"/>
  <c r="K89" i="3"/>
  <c r="O89" i="3"/>
  <c r="L89" i="3"/>
  <c r="O35" i="3"/>
  <c r="K35" i="3"/>
  <c r="L35" i="3"/>
  <c r="O56" i="3"/>
  <c r="K56" i="3"/>
  <c r="L56" i="3"/>
  <c r="K66" i="3"/>
  <c r="L66" i="3"/>
  <c r="O66" i="3"/>
  <c r="O203" i="3"/>
  <c r="L203" i="3"/>
  <c r="K203" i="3"/>
  <c r="K170" i="3"/>
  <c r="O170" i="3"/>
  <c r="L170" i="3"/>
  <c r="O168" i="3"/>
  <c r="K168" i="3"/>
  <c r="L168" i="3"/>
  <c r="O101" i="3"/>
  <c r="K101" i="3"/>
  <c r="L101" i="3"/>
  <c r="O24" i="3"/>
  <c r="K24" i="3"/>
  <c r="L24" i="3"/>
  <c r="O79" i="3"/>
  <c r="K79" i="3"/>
  <c r="L79" i="3"/>
  <c r="O171" i="3"/>
  <c r="K171" i="3"/>
  <c r="L171" i="3"/>
  <c r="O175" i="3"/>
  <c r="L175" i="3"/>
  <c r="K175" i="3"/>
  <c r="K113" i="3"/>
  <c r="O113" i="3"/>
  <c r="L113" i="3"/>
  <c r="K50" i="3"/>
  <c r="L50" i="3"/>
  <c r="O50" i="3"/>
  <c r="L86" i="3"/>
  <c r="K86" i="3"/>
  <c r="O86" i="3"/>
  <c r="L38" i="3"/>
  <c r="K38" i="3"/>
  <c r="O38" i="3"/>
  <c r="O166" i="3"/>
  <c r="K166" i="3"/>
  <c r="L166" i="3"/>
  <c r="O117" i="3"/>
  <c r="K117" i="3"/>
  <c r="L117" i="3"/>
  <c r="L47" i="3"/>
  <c r="O47" i="3"/>
  <c r="K47" i="3"/>
  <c r="K102" i="3"/>
  <c r="O102" i="3"/>
  <c r="L102" i="3"/>
  <c r="O188" i="3"/>
  <c r="L188" i="3"/>
  <c r="K188" i="3"/>
  <c r="K90" i="3"/>
  <c r="L90" i="3"/>
  <c r="O90" i="3"/>
  <c r="K145" i="3"/>
  <c r="O145" i="3"/>
  <c r="L145" i="3"/>
  <c r="K82" i="3"/>
  <c r="L82" i="3"/>
  <c r="O82" i="3"/>
  <c r="L30" i="3"/>
  <c r="K30" i="3"/>
  <c r="O30" i="3"/>
  <c r="M6" i="3"/>
  <c r="M5" i="3"/>
  <c r="M4" i="3"/>
  <c r="A12" i="3" l="1"/>
  <c r="B11" i="3"/>
  <c r="J8" i="3" a="1"/>
  <c r="J8" i="3" s="1"/>
  <c r="M3" i="3"/>
  <c r="M8" i="3" l="1"/>
  <c r="A13" i="3"/>
  <c r="J9" i="3" a="1"/>
  <c r="J9" i="3" s="1"/>
  <c r="B12" i="3"/>
  <c r="J10" i="3" l="1" a="1"/>
  <c r="J10" i="3" s="1"/>
  <c r="B13" i="3"/>
  <c r="A14" i="3"/>
  <c r="M9" i="3"/>
  <c r="J11" i="3" l="1" a="1"/>
  <c r="J11" i="3" s="1"/>
  <c r="B14" i="3"/>
  <c r="A15" i="3"/>
  <c r="M10" i="3"/>
  <c r="A16" i="3" l="1"/>
  <c r="B15" i="3"/>
  <c r="J12" i="3" a="1"/>
  <c r="J12" i="3" s="1"/>
  <c r="M11" i="3"/>
  <c r="M12" i="3" l="1"/>
  <c r="J13" i="3" a="1"/>
  <c r="J13" i="3" s="1"/>
  <c r="A17" i="3"/>
  <c r="B16" i="3"/>
  <c r="J14" i="3" l="1" a="1"/>
  <c r="J14" i="3" s="1"/>
  <c r="A18" i="3"/>
  <c r="B17" i="3"/>
  <c r="M13" i="3"/>
  <c r="A19" i="3" l="1"/>
  <c r="J15" i="3" a="1"/>
  <c r="J15" i="3" s="1"/>
  <c r="B18" i="3"/>
  <c r="M14" i="3"/>
  <c r="A20" i="3" l="1"/>
  <c r="B19" i="3"/>
  <c r="J16" i="3" a="1"/>
  <c r="J16" i="3" s="1"/>
  <c r="M15" i="3"/>
  <c r="M16" i="3" l="1"/>
  <c r="A21" i="3"/>
  <c r="B20" i="3"/>
  <c r="J17" i="3" a="1"/>
  <c r="J17" i="3" s="1"/>
  <c r="B21" i="3" l="1"/>
  <c r="A22" i="3"/>
  <c r="J18" i="3" a="1"/>
  <c r="J18" i="3" s="1"/>
  <c r="M17" i="3"/>
  <c r="M18" i="3" l="1"/>
  <c r="J19" i="3" a="1"/>
  <c r="J19" i="3" s="1"/>
  <c r="B22" i="3"/>
  <c r="A23" i="3"/>
  <c r="J2" i="3" s="1" a="1"/>
  <c r="J2" i="3" s="1"/>
  <c r="M2" i="3" s="1"/>
  <c r="M19" i="3" l="1"/>
  <c r="K19" i="3"/>
  <c r="J20" i="3" a="1"/>
  <c r="J20" i="3" s="1"/>
  <c r="B23" i="3"/>
  <c r="K13" i="3"/>
  <c r="K15" i="3"/>
  <c r="L14" i="3"/>
  <c r="K12" i="3"/>
  <c r="K20" i="3" l="1"/>
  <c r="L20" i="3"/>
  <c r="M20" i="3"/>
  <c r="Z1" i="3"/>
  <c r="K1" i="1" s="1"/>
  <c r="M120" i="3"/>
  <c r="M198" i="3"/>
  <c r="M78" i="3"/>
  <c r="M158" i="3"/>
  <c r="M80" i="3"/>
  <c r="M105" i="3"/>
  <c r="M29" i="3"/>
  <c r="M193" i="3"/>
  <c r="M203" i="3"/>
  <c r="M21" i="3"/>
  <c r="M148" i="3"/>
  <c r="K2" i="3"/>
  <c r="M164" i="3"/>
  <c r="M131" i="3"/>
  <c r="M24" i="3"/>
  <c r="M196" i="3"/>
  <c r="M113" i="3"/>
  <c r="M44" i="3"/>
  <c r="M89" i="3"/>
  <c r="M145" i="3"/>
  <c r="M22" i="3"/>
  <c r="M38" i="3"/>
  <c r="M60" i="3"/>
  <c r="M192" i="3"/>
  <c r="K4" i="3"/>
  <c r="L7" i="3"/>
  <c r="K8" i="3"/>
  <c r="M84" i="3"/>
  <c r="M200" i="3"/>
  <c r="M191" i="3"/>
  <c r="M104" i="3"/>
  <c r="M202" i="3"/>
  <c r="M155" i="3"/>
  <c r="M94" i="3"/>
  <c r="M63" i="3"/>
  <c r="M116" i="3"/>
  <c r="M58" i="3"/>
  <c r="M132" i="3"/>
  <c r="M56" i="3"/>
  <c r="M139" i="3"/>
  <c r="M117" i="3"/>
  <c r="M141" i="3"/>
  <c r="M81" i="3"/>
  <c r="K3" i="3"/>
  <c r="M98" i="3"/>
  <c r="M109" i="3"/>
  <c r="M69" i="3"/>
  <c r="M39" i="3"/>
  <c r="M118" i="3"/>
  <c r="M135" i="3"/>
  <c r="M114" i="3"/>
  <c r="M186" i="3"/>
  <c r="M75" i="3"/>
  <c r="M66" i="3"/>
  <c r="M134" i="3"/>
  <c r="M122" i="3"/>
  <c r="M65" i="3"/>
  <c r="M67" i="3"/>
  <c r="M31" i="3"/>
  <c r="M115" i="3"/>
  <c r="M68" i="3"/>
  <c r="M82" i="3"/>
  <c r="M206" i="3"/>
  <c r="K6" i="3"/>
  <c r="M36" i="3"/>
  <c r="M189" i="3"/>
  <c r="M88" i="3"/>
  <c r="M108" i="3"/>
  <c r="M163" i="3"/>
  <c r="M26" i="3"/>
  <c r="M103" i="3"/>
  <c r="M30" i="3"/>
  <c r="M32" i="3"/>
  <c r="M195" i="3"/>
  <c r="M50" i="3"/>
  <c r="M124" i="3"/>
  <c r="M130" i="3"/>
  <c r="M183" i="3"/>
  <c r="M47" i="3"/>
  <c r="M128" i="3"/>
  <c r="M49" i="3"/>
  <c r="M171" i="3"/>
  <c r="M77" i="3"/>
  <c r="M55" i="3"/>
  <c r="M152" i="3"/>
  <c r="M35" i="3"/>
  <c r="M86" i="3"/>
  <c r="M92" i="3"/>
  <c r="M100" i="3"/>
  <c r="M133" i="3"/>
  <c r="M53" i="3"/>
  <c r="M161" i="3"/>
  <c r="M62" i="3"/>
  <c r="M42" i="3"/>
  <c r="M87" i="3"/>
  <c r="M112" i="3"/>
  <c r="L4" i="3"/>
  <c r="M33" i="3"/>
  <c r="M169" i="3"/>
  <c r="M46" i="3"/>
  <c r="M97" i="3"/>
  <c r="M91" i="3"/>
  <c r="M72" i="3"/>
  <c r="M111" i="3"/>
  <c r="M142" i="3"/>
  <c r="M96" i="3"/>
  <c r="M79" i="3"/>
  <c r="L6" i="3"/>
  <c r="M162" i="3"/>
  <c r="M173" i="3"/>
  <c r="M188" i="3"/>
  <c r="M106" i="3"/>
  <c r="M170" i="3"/>
  <c r="M136" i="3"/>
  <c r="M83" i="3"/>
  <c r="M54" i="3"/>
  <c r="L8" i="3"/>
  <c r="K5" i="3"/>
  <c r="M204" i="3"/>
  <c r="M23" i="3"/>
  <c r="M147" i="3"/>
  <c r="M157" i="3"/>
  <c r="L2" i="3"/>
  <c r="M34" i="3"/>
  <c r="M85" i="3"/>
  <c r="M52" i="3"/>
  <c r="M126" i="3"/>
  <c r="M110" i="3"/>
  <c r="M175" i="3"/>
  <c r="M187" i="3"/>
  <c r="M153" i="3"/>
  <c r="M190" i="3"/>
  <c r="M101" i="3"/>
  <c r="M41" i="3"/>
  <c r="M25" i="3"/>
  <c r="M129" i="3"/>
  <c r="M43" i="3"/>
  <c r="M143" i="3"/>
  <c r="M149" i="3"/>
  <c r="M184" i="3"/>
  <c r="M156" i="3"/>
  <c r="M57" i="3"/>
  <c r="M64" i="3"/>
  <c r="M166" i="3"/>
  <c r="M138" i="3"/>
  <c r="M205" i="3"/>
  <c r="M27" i="3"/>
  <c r="M151" i="3"/>
  <c r="M59" i="3"/>
  <c r="M70" i="3"/>
  <c r="M180" i="3"/>
  <c r="M95" i="3"/>
  <c r="M201" i="3"/>
  <c r="M102" i="3"/>
  <c r="M76" i="3"/>
  <c r="M74" i="3"/>
  <c r="M177" i="3"/>
  <c r="M146" i="3"/>
  <c r="M125" i="3"/>
  <c r="M121" i="3"/>
  <c r="M194" i="3"/>
  <c r="M119" i="3"/>
  <c r="M182" i="3"/>
  <c r="M140" i="3"/>
  <c r="M159" i="3"/>
  <c r="M28" i="3"/>
  <c r="M168" i="3"/>
  <c r="M174" i="3"/>
  <c r="M150" i="3"/>
  <c r="M127" i="3"/>
  <c r="M178" i="3"/>
  <c r="M154" i="3"/>
  <c r="M181" i="3"/>
  <c r="M37" i="3"/>
  <c r="M176" i="3"/>
  <c r="M90" i="3"/>
  <c r="M61" i="3"/>
  <c r="K10" i="3"/>
  <c r="M45" i="3"/>
  <c r="M48" i="3"/>
  <c r="K7" i="3"/>
  <c r="M99" i="3"/>
  <c r="M71" i="3"/>
  <c r="M107" i="3"/>
  <c r="M93" i="3"/>
  <c r="M199" i="3"/>
  <c r="M167" i="3"/>
  <c r="M144" i="3"/>
  <c r="M137" i="3"/>
  <c r="M197" i="3"/>
  <c r="M160" i="3"/>
  <c r="M172" i="3"/>
  <c r="L5" i="3"/>
  <c r="K9" i="3"/>
  <c r="L3" i="3"/>
  <c r="M185" i="3"/>
  <c r="L9" i="3"/>
  <c r="M73" i="3"/>
  <c r="M165" i="3"/>
  <c r="M123" i="3"/>
  <c r="M40" i="3"/>
  <c r="M51" i="3"/>
  <c r="M179" i="3"/>
  <c r="L10" i="3"/>
  <c r="K11" i="3"/>
  <c r="L11" i="3"/>
  <c r="L12" i="3"/>
  <c r="N12" i="3" s="1"/>
  <c r="O12" i="3" s="1"/>
  <c r="K16" i="3"/>
  <c r="K17" i="3"/>
  <c r="L18" i="3"/>
  <c r="L15" i="3"/>
  <c r="N15" i="3" s="1"/>
  <c r="O15" i="3" s="1"/>
  <c r="L13" i="3"/>
  <c r="N13" i="3" s="1"/>
  <c r="O13" i="3" s="1"/>
  <c r="L17" i="3"/>
  <c r="L16" i="3"/>
  <c r="K14" i="3"/>
  <c r="N14" i="3" s="1"/>
  <c r="O14" i="3" s="1"/>
  <c r="L19" i="3"/>
  <c r="N19" i="3" s="1"/>
  <c r="O19" i="3" s="1"/>
  <c r="K18" i="3"/>
  <c r="N7" i="3" l="1"/>
  <c r="O7" i="3" s="1"/>
  <c r="N18" i="3"/>
  <c r="O18" i="3" s="1"/>
  <c r="N16" i="3"/>
  <c r="O16" i="3" s="1"/>
  <c r="N6" i="3"/>
  <c r="O6" i="3" s="1"/>
  <c r="N5" i="3"/>
  <c r="O5" i="3" s="1"/>
  <c r="N20" i="3"/>
  <c r="O20" i="3" s="1"/>
  <c r="N11" i="3"/>
  <c r="O11" i="3" s="1"/>
  <c r="N3" i="3"/>
  <c r="O3" i="3" s="1"/>
  <c r="H4" i="3" s="1"/>
  <c r="Q9" i="1" s="1"/>
  <c r="N2" i="3"/>
  <c r="O2" i="3" s="1"/>
  <c r="H2" i="3" s="1"/>
  <c r="Q7" i="1" s="1"/>
  <c r="N8" i="3"/>
  <c r="O8" i="3" s="1"/>
  <c r="N9" i="3"/>
  <c r="O9" i="3" s="1"/>
  <c r="N10" i="3"/>
  <c r="O10" i="3" s="1"/>
  <c r="N17" i="3"/>
  <c r="O17" i="3" s="1"/>
  <c r="N4" i="3"/>
  <c r="O4" i="3" s="1"/>
  <c r="H7" i="3" s="1"/>
  <c r="Q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<sst xmlns="http://schemas.openxmlformats.org/spreadsheetml/2006/main" count="206" uniqueCount="138">
  <si>
    <t>Gender</t>
  </si>
  <si>
    <t>Date of Birth</t>
  </si>
  <si>
    <t>Residence Zip Code</t>
  </si>
  <si>
    <t>Medical Coverage Tier</t>
  </si>
  <si>
    <t>M</t>
  </si>
  <si>
    <t>F</t>
  </si>
  <si>
    <t>Tier</t>
  </si>
  <si>
    <t>Employee Class</t>
  </si>
  <si>
    <t>EE Class</t>
  </si>
  <si>
    <t>Executive</t>
  </si>
  <si>
    <t>Full-Time</t>
  </si>
  <si>
    <t>Part-Time</t>
  </si>
  <si>
    <t>Manager</t>
  </si>
  <si>
    <t>Relationship</t>
  </si>
  <si>
    <t>Spouse</t>
  </si>
  <si>
    <t>Child</t>
  </si>
  <si>
    <t>Employment Status</t>
  </si>
  <si>
    <t>Employee Only</t>
  </si>
  <si>
    <t>Employee + Child(ren)</t>
  </si>
  <si>
    <t>Employee + Spouse</t>
  </si>
  <si>
    <t>Employee + Family</t>
  </si>
  <si>
    <t>Waive</t>
  </si>
  <si>
    <t>Relationship to Employee</t>
  </si>
  <si>
    <t>Work Location Zip Code (employee only)</t>
  </si>
  <si>
    <t>Last Name</t>
  </si>
  <si>
    <t>First Name</t>
  </si>
  <si>
    <t>Employee</t>
  </si>
  <si>
    <t>Employees</t>
  </si>
  <si>
    <t>Related Employee Name</t>
  </si>
  <si>
    <t>Employee Census Spreadsheet</t>
  </si>
  <si>
    <t>Enter Company Name Here</t>
  </si>
  <si>
    <t>Total Employees</t>
  </si>
  <si>
    <t>Total Employees:</t>
  </si>
  <si>
    <t>Intended Coverage</t>
  </si>
  <si>
    <t>Actual Coverage</t>
  </si>
  <si>
    <t>Check</t>
  </si>
  <si>
    <t>Error Messages</t>
  </si>
  <si>
    <t>Reference</t>
  </si>
  <si>
    <t>Number</t>
  </si>
  <si>
    <r>
      <t xml:space="preserve">Relationship to Employee </t>
    </r>
    <r>
      <rPr>
        <sz val="9"/>
        <color theme="0"/>
        <rFont val="Century Gothic"/>
        <family val="1"/>
      </rPr>
      <t>(Employee, Spouse, Child)</t>
    </r>
  </si>
  <si>
    <t>Active Employee</t>
  </si>
  <si>
    <t>COBRA Participant</t>
  </si>
  <si>
    <t>What are the eligibility requirements?</t>
  </si>
  <si>
    <t>ADP Marketplace</t>
  </si>
  <si>
    <t>Ceridian</t>
  </si>
  <si>
    <t>Paychex</t>
  </si>
  <si>
    <t>Paycor</t>
  </si>
  <si>
    <t>Paylocity</t>
  </si>
  <si>
    <t>Primepay</t>
  </si>
  <si>
    <t>Quickbooks</t>
  </si>
  <si>
    <t>Sage</t>
  </si>
  <si>
    <t>SurePayroll</t>
  </si>
  <si>
    <t>Do I include Part-Time employees that work less than 30 hours per week?</t>
  </si>
  <si>
    <t>What if an Eligible employee wants to waive coverage?</t>
  </si>
  <si>
    <t>Do I need to include dependents?</t>
  </si>
  <si>
    <t>Payroll</t>
  </si>
  <si>
    <t>FAQ Dropdown</t>
  </si>
  <si>
    <t>Answers</t>
  </si>
  <si>
    <r>
      <rPr>
        <b/>
        <sz val="14"/>
        <color theme="7"/>
        <rFont val="Arial"/>
        <family val="2"/>
      </rPr>
      <t xml:space="preserve">Step 1:  </t>
    </r>
    <r>
      <rPr>
        <sz val="14"/>
        <rFont val="Arial"/>
        <family val="2"/>
      </rPr>
      <t>Complete all fields for your employees (and their dependents if applicable) that are eligible for medical insurance.</t>
    </r>
  </si>
  <si>
    <t>Do you currently offer benefits?</t>
  </si>
  <si>
    <t>Example</t>
  </si>
  <si>
    <r>
      <rPr>
        <b/>
        <sz val="10"/>
        <rFont val="Arial"/>
        <family val="2"/>
      </rPr>
      <t>Ceridian</t>
    </r>
    <r>
      <rPr>
        <sz val="10"/>
        <rFont val="Arial"/>
        <family val="2"/>
      </rPr>
      <t xml:space="preserve">
1.	Sign in to RUN Payroll.
2.	Hover over Reports in the top-center of the page.
3.	Under Payroll, select Earnings Record.
4.	In the top-left, set the year to the current year.
5.	In the “Check dates from:” field, select the date of this year’s first payroll.
6.	In the “to:” field, select the date of the last payroll completed.
7.	Select All in the Employee field, and click Refresh.
8.	Find each employees’ year-to-date gross pay (column: Gross, row: Employee Totals). Employees are listed in alphabetical order by last name.
If you have further questions about locating this information in your RUN Payroll account, visit ADP Support. </t>
    </r>
  </si>
  <si>
    <r>
      <rPr>
        <b/>
        <sz val="10"/>
        <rFont val="Arial"/>
        <family val="2"/>
      </rPr>
      <t>Paychex</t>
    </r>
    <r>
      <rPr>
        <sz val="10"/>
        <rFont val="Arial"/>
        <family val="2"/>
      </rPr>
      <t xml:space="preserve">
1.	Sign in to your Paychex Payroll account.
2.	Click Paychex Flex on the left side of the page. 
3.	From here, click on Dashboard &gt; Analytics &amp; Reports &gt; All Reports.
4.	Once All Reports is selected, click on Employee Earnings Records.
5.	Under Custom Options, find Select Employee(s) and click All Employees.
6.	Under the Choose Dates field, select Current Calendar Year.
7.	Under Report Totals, select Employee and Company and choose Show Summed Amounts.
8.	Run the report.
9.	Find each employees’ year-to-date gross pay.
For more information, visit Paychex Support.</t>
    </r>
  </si>
  <si>
    <t>Primpay</t>
  </si>
  <si>
    <r>
      <rPr>
        <b/>
        <sz val="10"/>
        <rFont val="Arial"/>
        <family val="2"/>
      </rPr>
      <t>SurePayroll</t>
    </r>
    <r>
      <rPr>
        <sz val="10"/>
        <rFont val="Arial"/>
        <family val="2"/>
      </rPr>
      <t xml:space="preserve">
1.	Sign in to your SurePayroll account.
2.	Click Reports at the top of the page.
3.	Scroll to the left side of the Reports page and click on the Payroll Summary option beneath Payroll Reports.
4.	Select Current Calendar Year, and select your First Check Date in the current year, and then click Update Report.
5.	Click the XLS button on the right side to download the file.
6.	Repeat the steps for all other check dates.
For more information, visit SurePayroll Support.</t>
    </r>
  </si>
  <si>
    <r>
      <rPr>
        <b/>
        <sz val="10"/>
        <rFont val="Arial"/>
        <family val="2"/>
      </rPr>
      <t>Accountant/Other Provider</t>
    </r>
    <r>
      <rPr>
        <sz val="10"/>
        <rFont val="Arial"/>
        <family val="2"/>
      </rPr>
      <t xml:space="preserve">
If you are coming from an accountant, or another payroll service not listed above, please ask them to provide a report in either Excel or pdf for all current W-2 employees.</t>
    </r>
  </si>
  <si>
    <r>
      <rPr>
        <b/>
        <u/>
        <sz val="10"/>
        <rFont val="Arial"/>
        <family val="2"/>
      </rPr>
      <t>RUN Payroll Powered by ADP</t>
    </r>
    <r>
      <rPr>
        <sz val="10"/>
        <rFont val="Arial"/>
        <family val="2"/>
      </rPr>
      <t xml:space="preserve">
1.	Sign in to RUN Payroll.
2.	Hover over Reports in the top-center of the page.
3.	Under Payroll, select Earnings Record.
4.	In the top-left, set the year to the current year.
5.	In the “Check dates from:” field, select the date of this year’s first payroll.
6.	In the “to:” field, select the date of the last payroll completed.
7.	Select All in the Employee field, and click Refresh.
8.	Find each employees’ year-to-date gross pay (column: Gross, row: Employee Totals). Employees are listed in alphabetical order by last name.
If you have further questions about locating this information in your RUN Payroll account, visit ADP Support. </t>
    </r>
  </si>
  <si>
    <t>Please follow the following steps to securely submit your census information.</t>
  </si>
  <si>
    <t>Gathering Census Information</t>
  </si>
  <si>
    <t>Accountant / Other Provider</t>
  </si>
  <si>
    <r>
      <rPr>
        <b/>
        <sz val="14"/>
        <color theme="7"/>
        <rFont val="Arial"/>
        <family val="2"/>
      </rPr>
      <t xml:space="preserve">Step 2:  </t>
    </r>
    <r>
      <rPr>
        <sz val="14"/>
        <rFont val="Arial"/>
        <family val="2"/>
      </rPr>
      <t>Save the excel file on your computer.</t>
    </r>
  </si>
  <si>
    <r>
      <rPr>
        <b/>
        <sz val="14"/>
        <color theme="7"/>
        <rFont val="Arial"/>
        <family val="2"/>
      </rPr>
      <t xml:space="preserve">Step 3:  </t>
    </r>
    <r>
      <rPr>
        <b/>
        <sz val="14"/>
        <rFont val="Arial"/>
        <family val="2"/>
      </rPr>
      <t>Refer to your original email (which included the link to download your census form).</t>
    </r>
    <r>
      <rPr>
        <sz val="14"/>
        <rFont val="Arial"/>
        <family val="2"/>
      </rPr>
      <t xml:space="preserve"> This email also includes your custom upload link. Please upload your completed census to this link. </t>
    </r>
  </si>
  <si>
    <t>Please include all eligible employees, whether or not they intend to take coverage. Be sure to include yourself and your dependents in the census. If any of your employees want coverage for their dependents (spouse/children) you will need their dependents’ information as well.</t>
  </si>
  <si>
    <t>Select Payroll Provider</t>
  </si>
  <si>
    <t>Choose a question</t>
  </si>
  <si>
    <t>If a Full Time Eligible employee wants to waive coverage for any reason, include their name in the census and select  “Waive” in the Medical Coverage Tier column. If a Full-Time eligible employee waives coverage, then we do not need her/his dependents' names/info.</t>
  </si>
  <si>
    <t xml:space="preserve">Part-Time employees who work less than 30 hours per week are NOT eligible, but please list them on your census because your total employee count helps determine program eligibility. </t>
  </si>
  <si>
    <t xml:space="preserve">This depends on the Medical Coverage Tier the Employee wants.. If the employee  wants  anything other than “employee only” you will need to provide dependent information. </t>
  </si>
  <si>
    <t>This program is available to FSI members in good standing with businesses of two or more employees. There are some notable exceptions:
• Sole Proprietors (without employees) are NOT eligible for this plan.
• If the husband and wife are both owners/employees of the company, they are eligible, if they have other employees who will enroll in the program. They are NOT eligible if the husband and wife are the only program enrollees.
• A group of only two related individuals (such as a parent and an adult child) as owner and employee of the company are eligible, if the related individuals do not share the same residential address.</t>
  </si>
  <si>
    <t>https://www.paycor.com/resource-center/reporting-and-analytics-overview</t>
  </si>
  <si>
    <r>
      <rPr>
        <b/>
        <sz val="14"/>
        <rFont val="Arial"/>
        <family val="2"/>
      </rPr>
      <t>If yes</t>
    </r>
    <r>
      <rPr>
        <sz val="14"/>
        <rFont val="Arial"/>
        <family val="2"/>
      </rPr>
      <t xml:space="preserve">, you will find most of the information you need on your existing benefits statement/invoice. </t>
    </r>
    <r>
      <rPr>
        <b/>
        <sz val="14"/>
        <rFont val="Arial"/>
        <family val="2"/>
      </rPr>
      <t>If you don’t offer benefits</t>
    </r>
    <r>
      <rPr>
        <sz val="14"/>
        <rFont val="Arial"/>
        <family val="2"/>
      </rPr>
      <t>, you can download a list of all current W-2 employees from your payroll provider.</t>
    </r>
  </si>
  <si>
    <t>State</t>
  </si>
  <si>
    <t>Date of Hire</t>
  </si>
  <si>
    <t>Annual Salary</t>
  </si>
  <si>
    <t>Hourly Pay Rate</t>
  </si>
  <si>
    <t>Only One Field Required</t>
  </si>
  <si>
    <t>Email</t>
  </si>
  <si>
    <t>Date of Birth*</t>
  </si>
  <si>
    <t>Type*</t>
  </si>
  <si>
    <t>Last Used Tobacco</t>
  </si>
  <si>
    <t>Gender*</t>
  </si>
  <si>
    <t>Hire Date</t>
  </si>
  <si>
    <t>Yearly Salary</t>
  </si>
  <si>
    <t>Hours Per Week</t>
  </si>
  <si>
    <t>Group Employee Class*</t>
  </si>
  <si>
    <t>SSN</t>
  </si>
  <si>
    <t>Home Zip*</t>
  </si>
  <si>
    <t>Position</t>
  </si>
  <si>
    <t>Tier Type</t>
  </si>
  <si>
    <t>Maui Columns</t>
  </si>
  <si>
    <t>Relationship to Employee (Employee, Spouse, Child)</t>
  </si>
  <si>
    <t>Maui</t>
  </si>
  <si>
    <t>self</t>
  </si>
  <si>
    <t>spouse</t>
  </si>
  <si>
    <t>child</t>
  </si>
  <si>
    <t>full_time</t>
  </si>
  <si>
    <t>part_time</t>
  </si>
  <si>
    <t>Male</t>
  </si>
  <si>
    <t>m</t>
  </si>
  <si>
    <t>Female</t>
  </si>
  <si>
    <t>f</t>
  </si>
  <si>
    <t>FAM</t>
  </si>
  <si>
    <t>employee_and_family</t>
  </si>
  <si>
    <t>EMP</t>
  </si>
  <si>
    <t>employee_only</t>
  </si>
  <si>
    <t>ECH</t>
  </si>
  <si>
    <t>employee_and_child</t>
  </si>
  <si>
    <t>ESP</t>
  </si>
  <si>
    <t>employee_and_spouse</t>
  </si>
  <si>
    <t>WV</t>
  </si>
  <si>
    <t>waive</t>
  </si>
  <si>
    <t>seasonal</t>
  </si>
  <si>
    <t>FT</t>
  </si>
  <si>
    <t>PT</t>
  </si>
  <si>
    <t>EE</t>
  </si>
  <si>
    <t>EC</t>
  </si>
  <si>
    <t>ES</t>
  </si>
  <si>
    <t>manager</t>
  </si>
  <si>
    <t>owner</t>
  </si>
  <si>
    <t>full time</t>
  </si>
  <si>
    <t>part time</t>
  </si>
  <si>
    <t>DSP</t>
  </si>
  <si>
    <t>DSP Template Headers</t>
  </si>
  <si>
    <t>DSP Columns Mapping</t>
  </si>
  <si>
    <t>Employee Email Address</t>
  </si>
  <si>
    <r>
      <t xml:space="preserve">Having trouble getting the requested information? </t>
    </r>
    <r>
      <rPr>
        <b/>
        <u/>
        <sz val="14"/>
        <rFont val="Century Gothic"/>
        <family val="1"/>
      </rPr>
      <t>Click here</t>
    </r>
    <r>
      <rPr>
        <sz val="14"/>
        <rFont val="Century Gothic"/>
        <family val="1"/>
      </rPr>
      <t xml:space="preserve"> for useful tips</t>
    </r>
  </si>
  <si>
    <r>
      <t xml:space="preserve">If you have any questions email us at </t>
    </r>
    <r>
      <rPr>
        <b/>
        <sz val="14"/>
        <rFont val="Century Gothic"/>
        <family val="1"/>
      </rPr>
      <t>CBA@decisely.com</t>
    </r>
  </si>
  <si>
    <r>
      <t xml:space="preserve">If you have any questions email us at </t>
    </r>
    <r>
      <rPr>
        <b/>
        <sz val="14"/>
        <rFont val="Arial"/>
        <family val="2"/>
      </rPr>
      <t>CBA@decisely.com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</si>
</sst>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mm/dd/yyyy"/>
    <numFmt numFmtId="166" formatCode="00000"/>
  </numFmts>
  <fonts count="39" x14ac:knownFonts="1">
    <font>
      <sz val="10"/>
      <name val="Arial"/>
      <family val="2"/>
    </font>
    <font>
      <sz val="11"/>
      <color theme="1"/>
      <name val="Calibri"/>
      <family val="2"/>
      <scheme val="minor"/>
    </font>
    <font>
      <sz val="10"/>
      <name val="Century Gothic"/>
      <family val="2"/>
    </font>
    <font>
      <b/>
      <sz val="11"/>
      <name val="Century Gothic"/>
      <family val="2"/>
    </font>
    <font>
      <b/>
      <sz val="20"/>
      <color rgb="FF7030A0"/>
      <name val="Century Gothic"/>
      <family val="2"/>
    </font>
    <font>
      <b/>
      <sz val="11"/>
      <color theme="0"/>
      <name val="Century Gothic"/>
      <family val="2"/>
    </font>
    <font>
      <sz val="11"/>
      <name val="Century Gothic"/>
      <family val="2"/>
    </font>
    <font>
      <sz val="10"/>
      <color theme="1"/>
      <name val="Arial"/>
      <family val="2"/>
    </font>
    <font>
      <sz val="14"/>
      <name val="Century Gothic"/>
      <family val="2"/>
    </font>
    <font>
      <b/>
      <sz val="11"/>
      <color theme="1"/>
      <name val="Century Gothic"/>
      <family val="2"/>
    </font>
    <font>
      <b/>
      <sz val="14"/>
      <name val="Arial"/>
      <family val="2"/>
    </font>
    <font>
      <sz val="14"/>
      <name val="Arial"/>
      <family val="2"/>
    </font>
    <font>
      <b/>
      <sz val="10"/>
      <name val="Century Gothic"/>
      <family val="1"/>
    </font>
    <font>
      <sz val="14"/>
      <name val="Century Gothic"/>
      <family val="1"/>
    </font>
    <font>
      <b/>
      <sz val="14"/>
      <name val="Century Gothic"/>
      <family val="1"/>
    </font>
    <font>
      <b/>
      <sz val="26"/>
      <color theme="7"/>
      <name val="Century Gothic"/>
      <family val="2"/>
    </font>
    <font>
      <i/>
      <sz val="14"/>
      <color theme="1"/>
      <name val="Century Gothic"/>
      <family val="1"/>
    </font>
    <font>
      <b/>
      <sz val="26"/>
      <color theme="1" tint="0.249977111117893"/>
      <name val="Century Gothic"/>
      <family val="2"/>
    </font>
    <font>
      <sz val="14"/>
      <color rgb="FFFF0000"/>
      <name val="Century Gothic"/>
      <family val="2"/>
    </font>
    <font>
      <b/>
      <sz val="14"/>
      <color rgb="FFFF0000"/>
      <name val="Century Gothic"/>
      <family val="2"/>
    </font>
    <font>
      <b/>
      <sz val="10"/>
      <name val="Arial"/>
      <family val="2"/>
    </font>
    <font>
      <sz val="9"/>
      <color theme="0"/>
      <name val="Century Gothic"/>
      <family val="1"/>
    </font>
    <font>
      <b/>
      <sz val="14"/>
      <color theme="7"/>
      <name val="Arial"/>
      <family val="2"/>
    </font>
    <font>
      <sz val="14"/>
      <color theme="7"/>
      <name val="Arial"/>
      <family val="2"/>
    </font>
    <font>
      <b/>
      <sz val="24"/>
      <color theme="7"/>
      <name val="Arial"/>
      <family val="2"/>
    </font>
    <font>
      <b/>
      <sz val="16"/>
      <name val="Arial"/>
      <family val="2"/>
    </font>
    <font>
      <sz val="10"/>
      <color theme="7"/>
      <name val="Arial"/>
      <family val="2"/>
    </font>
    <font>
      <sz val="12"/>
      <color theme="7"/>
      <name val="Arial"/>
      <family val="2"/>
    </font>
    <font>
      <u/>
      <sz val="10"/>
      <color theme="10"/>
      <name val="Arial"/>
      <family val="2"/>
    </font>
    <font>
      <sz val="14"/>
      <color theme="1"/>
      <name val="Century Gothic"/>
      <family val="1"/>
    </font>
    <font>
      <sz val="18"/>
      <color theme="7"/>
      <name val="Arial"/>
      <family val="2"/>
    </font>
    <font>
      <b/>
      <u/>
      <sz val="10"/>
      <name val="Arial"/>
      <family val="2"/>
    </font>
    <font>
      <b/>
      <sz val="24"/>
      <color rgb="FF8064A2"/>
      <name val="Arial"/>
      <family val="2"/>
    </font>
    <font>
      <i/>
      <sz val="14"/>
      <color theme="7"/>
      <name val="Arial"/>
      <family val="2"/>
    </font>
    <font>
      <b/>
      <sz val="12"/>
      <color theme="1"/>
      <name val="Century Gothic"/>
      <family val="1"/>
    </font>
    <font>
      <sz val="14"/>
      <color theme="0"/>
      <name val="Arial"/>
      <family val="2"/>
    </font>
    <font>
      <b/>
      <sz val="10"/>
      <color theme="0"/>
      <name val="Arial"/>
      <family val="2"/>
    </font>
    <font>
      <b/>
      <sz val="10"/>
      <color theme="1"/>
      <name val="Arial"/>
      <family val="2"/>
    </font>
    <font>
      <b/>
      <u/>
      <sz val="14"/>
      <name val="Century Gothic"/>
      <family val="1"/>
    </font>
  </fonts>
  <fills count="11">
    <fill>
      <patternFill patternType="none"/>
    </fill>
    <fill>
      <patternFill patternType="gray125"/>
    </fill>
    <fill>
      <patternFill patternType="solid">
        <fgColor theme="7" tint="0.59999389629810485"/>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theme="5"/>
        <bgColor indexed="64"/>
      </patternFill>
    </fill>
    <fill>
      <patternFill patternType="solid">
        <fgColor theme="7" tint="0.39997558519241921"/>
        <bgColor indexed="64"/>
      </patternFill>
    </fill>
    <fill>
      <patternFill patternType="solid">
        <fgColor theme="6"/>
        <bgColor indexed="64"/>
      </patternFill>
    </fill>
    <fill>
      <patternFill patternType="solid">
        <fgColor theme="4"/>
        <bgColor indexed="64"/>
      </patternFill>
    </fill>
    <fill>
      <patternFill patternType="solid">
        <fgColor theme="6" tint="-0.249977111117893"/>
        <bgColor indexed="64"/>
      </patternFill>
    </fill>
  </fills>
  <borders count="11">
    <border>
      <left/>
      <right/>
      <top/>
      <bottom/>
      <diagonal/>
    </border>
    <border>
      <left style="thin">
        <color theme="0" tint="-0.14996795556505021"/>
      </left>
      <right style="thin">
        <color theme="0" tint="-0.14996795556505021"/>
      </right>
      <top style="thin">
        <color theme="0" tint="-0.14996795556505021"/>
      </top>
      <bottom/>
      <diagonal/>
    </border>
    <border>
      <left/>
      <right/>
      <top/>
      <bottom style="thin">
        <color theme="0" tint="-0.14996795556505021"/>
      </bottom>
      <diagonal/>
    </border>
    <border>
      <left style="thin">
        <color theme="7"/>
      </left>
      <right style="thin">
        <color theme="7"/>
      </right>
      <top style="thin">
        <color theme="7"/>
      </top>
      <bottom style="thin">
        <color theme="7"/>
      </bottom>
      <diagonal/>
    </border>
    <border>
      <left style="thin">
        <color theme="7"/>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indexed="64"/>
      </left>
      <right style="thin">
        <color indexed="64"/>
      </right>
      <top style="thin">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1"/>
      </left>
      <right style="thin">
        <color theme="1"/>
      </right>
      <top style="thin">
        <color theme="1"/>
      </top>
      <bottom style="thin">
        <color theme="1"/>
      </bottom>
      <diagonal/>
    </border>
    <border>
      <left style="thin">
        <color theme="7"/>
      </left>
      <right style="thin">
        <color theme="7"/>
      </right>
      <top style="thin">
        <color theme="7"/>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xf numFmtId="0" fontId="28" fillId="0" borderId="0" applyNumberFormat="0" applyFill="0" applyBorder="0" applyAlignment="0" applyProtection="0">
      <alignment vertical="center"/>
    </xf>
  </cellStyleXfs>
  <cellXfs count="98">
    <xf numFmtId="0" fontId="0" fillId="0" borderId="0" xfId="0">
      <alignment vertical="center"/>
    </xf>
    <xf numFmtId="0" fontId="2" fillId="0" borderId="0" xfId="0" applyFont="1" applyAlignment="1">
      <alignment horizontal="left" vertical="center"/>
    </xf>
    <xf numFmtId="0" fontId="2" fillId="2" borderId="0" xfId="0" applyFont="1" applyFill="1" applyAlignment="1">
      <alignment horizontal="left" vertical="center"/>
    </xf>
    <xf numFmtId="0" fontId="5" fillId="3" borderId="1" xfId="0" applyFont="1" applyFill="1" applyBorder="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center"/>
    </xf>
    <xf numFmtId="0" fontId="6" fillId="0" borderId="0" xfId="0" applyFont="1" applyAlignment="1">
      <alignment horizontal="center" vertical="center" wrapText="1"/>
    </xf>
    <xf numFmtId="0" fontId="4" fillId="2" borderId="0" xfId="0" applyFont="1" applyFill="1" applyAlignment="1">
      <alignment horizontal="right" vertical="center"/>
    </xf>
    <xf numFmtId="0" fontId="2" fillId="2" borderId="0" xfId="0" applyFont="1" applyFill="1" applyAlignment="1">
      <alignment horizontal="right" vertical="center"/>
    </xf>
    <xf numFmtId="164" fontId="5" fillId="3" borderId="1" xfId="0" applyNumberFormat="1" applyFont="1" applyFill="1" applyBorder="1" applyAlignment="1">
      <alignment horizontal="center" vertical="center" wrapText="1"/>
    </xf>
    <xf numFmtId="164" fontId="2" fillId="0" borderId="0" xfId="0" applyNumberFormat="1" applyFont="1" applyAlignment="1">
      <alignment horizontal="left" vertical="center"/>
    </xf>
    <xf numFmtId="0" fontId="7" fillId="2" borderId="0" xfId="0" applyFont="1" applyFill="1" applyAlignment="1">
      <alignment vertical="center" wrapText="1"/>
    </xf>
    <xf numFmtId="0" fontId="7" fillId="2" borderId="2" xfId="0" applyFont="1" applyFill="1" applyBorder="1" applyAlignment="1">
      <alignment vertical="center" wrapText="1"/>
    </xf>
    <xf numFmtId="0" fontId="9" fillId="2" borderId="0" xfId="0" applyFont="1" applyFill="1">
      <alignment vertical="center"/>
    </xf>
    <xf numFmtId="0" fontId="7" fillId="2" borderId="0" xfId="0" applyFont="1" applyFill="1" applyAlignment="1">
      <alignment vertical="top" wrapText="1"/>
    </xf>
    <xf numFmtId="0" fontId="7" fillId="2" borderId="2" xfId="0" applyFont="1" applyFill="1" applyBorder="1" applyAlignment="1">
      <alignment vertical="top" wrapText="1"/>
    </xf>
    <xf numFmtId="0" fontId="11" fillId="0" borderId="0" xfId="0" applyFont="1">
      <alignment vertical="center"/>
    </xf>
    <xf numFmtId="0" fontId="11" fillId="0" borderId="0" xfId="0" applyFont="1" applyAlignment="1">
      <alignment horizontal="left" vertical="center"/>
    </xf>
    <xf numFmtId="14" fontId="2" fillId="2" borderId="0" xfId="0" applyNumberFormat="1" applyFont="1" applyFill="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5" fillId="3" borderId="0" xfId="0" applyFont="1" applyFill="1" applyAlignment="1">
      <alignment horizontal="center" vertical="center" wrapText="1"/>
    </xf>
    <xf numFmtId="0" fontId="4" fillId="2" borderId="0" xfId="0" applyFont="1" applyFill="1" applyAlignment="1">
      <alignment horizontal="left" vertical="center"/>
    </xf>
    <xf numFmtId="0" fontId="15" fillId="2" borderId="0" xfId="0" applyFont="1" applyFill="1" applyAlignment="1">
      <alignment horizontal="centerContinuous" vertical="center"/>
    </xf>
    <xf numFmtId="0" fontId="8" fillId="5" borderId="5" xfId="0" applyFont="1" applyFill="1" applyBorder="1" applyAlignment="1">
      <alignment horizontal="center" vertical="center"/>
    </xf>
    <xf numFmtId="0" fontId="14" fillId="5" borderId="5" xfId="0" applyFont="1" applyFill="1" applyBorder="1" applyAlignment="1">
      <alignment horizontal="center" vertical="center"/>
    </xf>
    <xf numFmtId="165" fontId="8" fillId="5" borderId="5" xfId="0" applyNumberFormat="1" applyFont="1" applyFill="1" applyBorder="1" applyAlignment="1">
      <alignment horizontal="center" vertical="center"/>
    </xf>
    <xf numFmtId="0" fontId="15" fillId="2" borderId="0" xfId="0" applyFont="1" applyFill="1" applyAlignment="1">
      <alignment horizontal="right" vertical="center"/>
    </xf>
    <xf numFmtId="166" fontId="8" fillId="5" borderId="5" xfId="0" applyNumberFormat="1" applyFont="1" applyFill="1" applyBorder="1" applyAlignment="1">
      <alignment horizontal="center" vertical="center"/>
    </xf>
    <xf numFmtId="0" fontId="5" fillId="3" borderId="6" xfId="0" applyFont="1" applyFill="1" applyBorder="1" applyAlignment="1">
      <alignment horizontal="center" vertical="center" wrapText="1"/>
    </xf>
    <xf numFmtId="0" fontId="0" fillId="0" borderId="7" xfId="0" applyBorder="1">
      <alignment vertical="center"/>
    </xf>
    <xf numFmtId="0" fontId="19" fillId="0" borderId="0" xfId="0" applyFont="1" applyAlignment="1">
      <alignment horizontal="center" vertical="center" wrapText="1"/>
    </xf>
    <xf numFmtId="0" fontId="18" fillId="0" borderId="0" xfId="0" applyFont="1" applyAlignment="1">
      <alignment horizontal="left" vertical="center" wrapText="1"/>
    </xf>
    <xf numFmtId="0" fontId="5" fillId="6" borderId="0" xfId="0" applyFont="1" applyFill="1" applyAlignment="1">
      <alignment horizontal="center" vertical="center" wrapText="1"/>
    </xf>
    <xf numFmtId="0" fontId="8" fillId="0" borderId="5" xfId="0" applyFont="1" applyBorder="1" applyAlignment="1">
      <alignment horizontal="center" vertical="center"/>
    </xf>
    <xf numFmtId="0" fontId="14" fillId="0" borderId="5" xfId="0" applyFont="1" applyBorder="1" applyAlignment="1">
      <alignment horizontal="center" vertical="center"/>
    </xf>
    <xf numFmtId="165" fontId="8" fillId="0" borderId="5" xfId="0" applyNumberFormat="1" applyFont="1" applyBorder="1" applyAlignment="1">
      <alignment horizontal="center" vertical="center"/>
    </xf>
    <xf numFmtId="166" fontId="8" fillId="0" borderId="5" xfId="0" applyNumberFormat="1" applyFont="1" applyBorder="1" applyAlignment="1">
      <alignment horizontal="center" vertical="center"/>
    </xf>
    <xf numFmtId="164" fontId="8" fillId="0" borderId="5" xfId="0" applyNumberFormat="1" applyFont="1" applyBorder="1" applyAlignment="1">
      <alignment horizontal="center" vertical="center"/>
    </xf>
    <xf numFmtId="0" fontId="13" fillId="0" borderId="5" xfId="0" applyFont="1" applyBorder="1" applyAlignment="1">
      <alignment horizontal="center" vertical="center"/>
    </xf>
    <xf numFmtId="0" fontId="20" fillId="0" borderId="0" xfId="0" applyFont="1">
      <alignment vertical="center"/>
    </xf>
    <xf numFmtId="0" fontId="10" fillId="0" borderId="0" xfId="0" applyFont="1" applyAlignment="1">
      <alignment horizontal="center" vertical="center"/>
    </xf>
    <xf numFmtId="0" fontId="24" fillId="0" borderId="0" xfId="0" applyFont="1" applyAlignment="1">
      <alignment horizontal="center" vertical="center"/>
    </xf>
    <xf numFmtId="0" fontId="24" fillId="0" borderId="4" xfId="0" applyFont="1" applyBorder="1">
      <alignment vertical="center"/>
    </xf>
    <xf numFmtId="0" fontId="24" fillId="0" borderId="0" xfId="0" applyFont="1">
      <alignment vertical="center"/>
    </xf>
    <xf numFmtId="0" fontId="10" fillId="0" borderId="0" xfId="0" applyFont="1">
      <alignment vertical="center"/>
    </xf>
    <xf numFmtId="0" fontId="25" fillId="0" borderId="0" xfId="0" applyFont="1">
      <alignment vertical="center"/>
    </xf>
    <xf numFmtId="0" fontId="26" fillId="0" borderId="0" xfId="0" applyFont="1">
      <alignment vertical="center"/>
    </xf>
    <xf numFmtId="0" fontId="13" fillId="2" borderId="0" xfId="0" applyFont="1" applyFill="1" applyAlignment="1">
      <alignment horizontal="left" vertical="center" indent="2"/>
    </xf>
    <xf numFmtId="0" fontId="11" fillId="0" borderId="0" xfId="0" applyFont="1" applyAlignment="1">
      <alignment horizontal="center" vertical="center"/>
    </xf>
    <xf numFmtId="0" fontId="27" fillId="0" borderId="3" xfId="0" applyFont="1" applyBorder="1">
      <alignment vertical="center"/>
    </xf>
    <xf numFmtId="0" fontId="0" fillId="0" borderId="3" xfId="0" applyBorder="1" applyAlignment="1">
      <alignment vertical="center" wrapText="1"/>
    </xf>
    <xf numFmtId="0" fontId="30" fillId="0" borderId="0" xfId="0" applyFont="1" applyAlignment="1">
      <alignment horizontal="left" vertical="center"/>
    </xf>
    <xf numFmtId="0" fontId="11" fillId="0" borderId="0" xfId="0" applyFont="1" applyAlignment="1">
      <alignment vertical="top"/>
    </xf>
    <xf numFmtId="0" fontId="0" fillId="0" borderId="0" xfId="0" applyAlignment="1">
      <alignment vertical="top"/>
    </xf>
    <xf numFmtId="0" fontId="23" fillId="0" borderId="0" xfId="0" applyFont="1" applyAlignment="1">
      <alignment horizontal="left" vertical="top" wrapText="1"/>
    </xf>
    <xf numFmtId="0" fontId="20" fillId="0" borderId="3" xfId="0" applyFont="1" applyBorder="1" applyAlignment="1">
      <alignment vertical="center" wrapText="1"/>
    </xf>
    <xf numFmtId="0" fontId="20" fillId="0" borderId="9" xfId="0" applyFont="1" applyBorder="1" applyAlignment="1">
      <alignment vertical="center" wrapText="1"/>
    </xf>
    <xf numFmtId="0" fontId="0" fillId="0" borderId="8" xfId="0" applyBorder="1" applyAlignment="1">
      <alignment vertical="center" wrapText="1"/>
    </xf>
    <xf numFmtId="0" fontId="32" fillId="0" borderId="0" xfId="0" applyFont="1">
      <alignment vertical="center"/>
    </xf>
    <xf numFmtId="0" fontId="27" fillId="0" borderId="3" xfId="0" applyFont="1" applyBorder="1" applyAlignment="1">
      <alignment vertical="center" wrapText="1"/>
    </xf>
    <xf numFmtId="0" fontId="27" fillId="0" borderId="9" xfId="0" applyFont="1" applyBorder="1" applyAlignment="1">
      <alignment vertical="center" wrapText="1"/>
    </xf>
    <xf numFmtId="0" fontId="27" fillId="0" borderId="8" xfId="0" applyFont="1" applyBorder="1" applyAlignment="1">
      <alignment vertical="center" wrapText="1"/>
    </xf>
    <xf numFmtId="0" fontId="28" fillId="0" borderId="3" xfId="2" applyBorder="1" applyAlignment="1">
      <alignment vertical="center" wrapText="1"/>
    </xf>
    <xf numFmtId="0" fontId="27" fillId="0" borderId="9" xfId="0" applyFont="1" applyBorder="1">
      <alignment vertical="center"/>
    </xf>
    <xf numFmtId="0" fontId="0" fillId="0" borderId="9" xfId="0" applyBorder="1" applyAlignment="1">
      <alignment vertical="center" wrapText="1"/>
    </xf>
    <xf numFmtId="0" fontId="27" fillId="0" borderId="0" xfId="0" applyFont="1">
      <alignment vertical="center"/>
    </xf>
    <xf numFmtId="0" fontId="0" fillId="0" borderId="0" xfId="0" applyAlignment="1">
      <alignment vertical="center" wrapText="1"/>
    </xf>
    <xf numFmtId="0" fontId="27" fillId="0" borderId="10" xfId="0" applyFont="1" applyBorder="1">
      <alignment vertical="center"/>
    </xf>
    <xf numFmtId="0" fontId="0" fillId="0" borderId="10" xfId="0" applyBorder="1" applyAlignment="1">
      <alignment vertical="center" wrapText="1"/>
    </xf>
    <xf numFmtId="0" fontId="17" fillId="2" borderId="0" xfId="0" applyFont="1" applyFill="1" applyAlignment="1">
      <alignment horizontal="left" vertical="center" indent="1"/>
    </xf>
    <xf numFmtId="0" fontId="29" fillId="2" borderId="0" xfId="2" applyFont="1" applyFill="1" applyAlignment="1">
      <alignment horizontal="left" vertical="center" wrapText="1" indent="2"/>
    </xf>
    <xf numFmtId="0" fontId="10" fillId="8" borderId="0" xfId="0" applyFont="1" applyFill="1" applyAlignment="1"/>
    <xf numFmtId="14" fontId="10" fillId="8" borderId="0" xfId="0" applyNumberFormat="1" applyFont="1" applyFill="1" applyAlignment="1"/>
    <xf numFmtId="14" fontId="11" fillId="0" borderId="0" xfId="0" applyNumberFormat="1" applyFont="1">
      <alignment vertical="center"/>
    </xf>
    <xf numFmtId="164" fontId="11" fillId="0" borderId="0" xfId="0" applyNumberFormat="1" applyFont="1">
      <alignment vertical="center"/>
    </xf>
    <xf numFmtId="1" fontId="11" fillId="0" borderId="0" xfId="0" applyNumberFormat="1" applyFont="1">
      <alignment vertical="center"/>
    </xf>
    <xf numFmtId="0" fontId="10" fillId="8" borderId="10" xfId="0" applyFont="1" applyFill="1" applyBorder="1">
      <alignment vertical="center"/>
    </xf>
    <xf numFmtId="0" fontId="35" fillId="9" borderId="10" xfId="0" applyFont="1" applyFill="1" applyBorder="1">
      <alignment vertical="center"/>
    </xf>
    <xf numFmtId="14" fontId="10" fillId="8" borderId="10" xfId="0" applyNumberFormat="1" applyFont="1" applyFill="1" applyBorder="1">
      <alignment vertical="center"/>
    </xf>
    <xf numFmtId="14" fontId="0" fillId="0" borderId="0" xfId="0" applyNumberFormat="1">
      <alignment vertical="center"/>
    </xf>
    <xf numFmtId="0" fontId="36" fillId="9" borderId="0" xfId="0" applyFont="1" applyFill="1">
      <alignment vertical="center"/>
    </xf>
    <xf numFmtId="0" fontId="37" fillId="10" borderId="0" xfId="0" applyFont="1" applyFill="1">
      <alignment vertical="center"/>
    </xf>
    <xf numFmtId="0" fontId="0" fillId="0" borderId="10" xfId="0" applyBorder="1">
      <alignment vertical="center"/>
    </xf>
    <xf numFmtId="0" fontId="28" fillId="0" borderId="5" xfId="2" applyFill="1" applyBorder="1" applyAlignment="1">
      <alignment horizontal="center" vertical="center"/>
    </xf>
    <xf numFmtId="0" fontId="15" fillId="2" borderId="0" xfId="0" applyFont="1" applyFill="1" applyAlignment="1">
      <alignment horizontal="left" vertical="center"/>
    </xf>
    <xf numFmtId="0" fontId="13" fillId="2" borderId="0" xfId="0" applyFont="1" applyFill="1" applyAlignment="1">
      <alignment horizontal="left" vertical="center" indent="4"/>
    </xf>
    <xf numFmtId="0" fontId="11" fillId="0" borderId="0" xfId="0" applyFont="1">
      <alignment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center" wrapText="1"/>
    </xf>
    <xf numFmtId="0" fontId="11" fillId="0" borderId="0" xfId="0" applyFont="1" applyAlignment="1">
      <alignment vertical="center" wrapText="1"/>
    </xf>
    <xf numFmtId="0" fontId="33" fillId="0" borderId="0" xfId="0" applyFont="1" applyAlignment="1">
      <alignment horizontal="left" vertical="center"/>
    </xf>
    <xf numFmtId="0" fontId="0" fillId="0" borderId="0" xfId="0" applyAlignment="1">
      <alignment horizontal="center" vertical="center"/>
    </xf>
    <xf numFmtId="0" fontId="34" fillId="7" borderId="2" xfId="0" applyFont="1" applyFill="1" applyBorder="1" applyAlignment="1">
      <alignment horizontal="center" vertical="center" wrapText="1"/>
    </xf>
    <xf numFmtId="0" fontId="16" fillId="4" borderId="3" xfId="0" applyFont="1" applyFill="1" applyBorder="1" applyAlignment="1">
      <alignment horizontal="left" vertical="center" indent="1"/>
    </xf>
    <xf numFmtId="0" fontId="13" fillId="2" borderId="0" xfId="0" applyFont="1" applyFill="1" applyAlignment="1">
      <alignment horizontal="left" vertical="center" indent="2"/>
    </xf>
    <xf numFmtId="0" fontId="13" fillId="2" borderId="0" xfId="2" applyFont="1" applyFill="1" applyBorder="1" applyAlignment="1">
      <alignment horizontal="left" vertical="center" wrapText="1" indent="2"/>
    </xf>
  </cellXfs>
  <cellStyles count="3">
    <cellStyle name="Hyperlink" xfId="2" builtinId="8"/>
    <cellStyle name="Normal" xfId="0" builtinId="0"/>
    <cellStyle name="Normal 3" xfId="1" xr:uid="{BF404ED2-1E6B-43A9-9DC5-26BE052FFB97}"/>
  </cellStyles>
  <dxfs count="14">
    <dxf>
      <fill>
        <patternFill>
          <bgColor theme="0" tint="-0.34998626667073579"/>
        </patternFill>
      </fill>
    </dxf>
    <dxf>
      <fill>
        <patternFill>
          <bgColor theme="0" tint="-0.34998626667073579"/>
        </patternFill>
      </fill>
    </dxf>
    <dxf>
      <font>
        <color theme="1" tint="0.24994659260841701"/>
      </font>
      <fill>
        <patternFill>
          <bgColor theme="0" tint="-4.9989318521683403E-2"/>
        </patternFill>
      </fill>
    </dxf>
    <dxf>
      <font>
        <b val="0"/>
        <i val="0"/>
        <color theme="1" tint="0.24994659260841701"/>
      </font>
      <fill>
        <patternFill>
          <bgColor theme="0"/>
        </patternFill>
      </fill>
    </dxf>
    <dxf>
      <font>
        <color rgb="FFFF0000"/>
      </font>
    </dxf>
    <dxf>
      <fill>
        <patternFill>
          <bgColor theme="0" tint="-4.9989318521683403E-2"/>
        </patternFill>
      </fill>
    </dxf>
    <dxf>
      <fill>
        <patternFill>
          <bgColor theme="0" tint="-0.34998626667073579"/>
        </patternFill>
      </fill>
    </dxf>
    <dxf>
      <fill>
        <patternFill>
          <bgColor theme="0" tint="-0.34998626667073579"/>
        </patternFill>
      </fill>
    </dxf>
    <dxf>
      <font>
        <color rgb="FF9C0006"/>
      </font>
      <fill>
        <patternFill>
          <bgColor rgb="FFFFC7CE"/>
        </patternFill>
      </fill>
    </dxf>
    <dxf>
      <fill>
        <patternFill>
          <bgColor theme="0" tint="-0.34998626667073579"/>
        </patternFill>
      </fill>
    </dxf>
    <dxf>
      <fill>
        <patternFill>
          <bgColor theme="0" tint="-4.9989318521683403E-2"/>
        </patternFill>
      </fill>
    </dxf>
    <dxf>
      <font>
        <b/>
        <i val="0"/>
        <color theme="1" tint="0.24994659260841701"/>
      </font>
      <fill>
        <patternFill>
          <bgColor theme="0" tint="-4.9989318521683403E-2"/>
        </patternFill>
      </fill>
    </dxf>
    <dxf>
      <fill>
        <patternFill>
          <bgColor theme="0" tint="-0.34998626667073579"/>
        </patternFill>
      </fill>
    </dxf>
    <dxf>
      <font>
        <color theme="1" tint="0.24994659260841701"/>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28222</xdr:colOff>
      <xdr:row>6</xdr:row>
      <xdr:rowOff>56444</xdr:rowOff>
    </xdr:from>
    <xdr:to>
      <xdr:col>3</xdr:col>
      <xdr:colOff>4504087</xdr:colOff>
      <xdr:row>6</xdr:row>
      <xdr:rowOff>3245556</xdr:rowOff>
    </xdr:to>
    <xdr:pic>
      <xdr:nvPicPr>
        <xdr:cNvPr id="2" name="Picture 1">
          <a:extLst>
            <a:ext uri="{FF2B5EF4-FFF2-40B4-BE49-F238E27FC236}">
              <a16:creationId xmlns:a16="http://schemas.microsoft.com/office/drawing/2014/main" id="{E4F24FCC-3FDA-DA4A-B726-21C862E2A41A}"/>
            </a:ext>
          </a:extLst>
        </xdr:cNvPr>
        <xdr:cNvPicPr>
          <a:picLocks noChangeAspect="1"/>
        </xdr:cNvPicPr>
      </xdr:nvPicPr>
      <xdr:blipFill>
        <a:blip xmlns:r="http://schemas.openxmlformats.org/officeDocument/2006/relationships" r:embed="rId1"/>
        <a:stretch>
          <a:fillRect/>
        </a:stretch>
      </xdr:blipFill>
      <xdr:spPr>
        <a:xfrm>
          <a:off x="860778" y="2497666"/>
          <a:ext cx="13760976" cy="31891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287866</xdr:colOff>
      <xdr:row>0</xdr:row>
      <xdr:rowOff>643467</xdr:rowOff>
    </xdr:from>
    <xdr:to>
      <xdr:col>15</xdr:col>
      <xdr:colOff>1062694</xdr:colOff>
      <xdr:row>3</xdr:row>
      <xdr:rowOff>29886</xdr:rowOff>
    </xdr:to>
    <xdr:pic>
      <xdr:nvPicPr>
        <xdr:cNvPr id="4" name="Graphic 1">
          <a:extLst>
            <a:ext uri="{FF2B5EF4-FFF2-40B4-BE49-F238E27FC236}">
              <a16:creationId xmlns:a16="http://schemas.microsoft.com/office/drawing/2014/main" id="{2F356088-3026-0148-AC21-AA4C093775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350133" y="643467"/>
          <a:ext cx="2366561" cy="7918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paycor.com/resource-center/reporting-and-analytics-overview"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056B90-078D-C447-A7D9-02DDD307E2F8}">
  <sheetPr codeName="Sheet1"/>
  <dimension ref="A1:E26"/>
  <sheetViews>
    <sheetView showGridLines="0" tabSelected="1" zoomScale="90" zoomScaleNormal="90" workbookViewId="0">
      <selection activeCell="C15" sqref="C15"/>
    </sheetView>
  </sheetViews>
  <sheetFormatPr baseColWidth="10" defaultRowHeight="13" x14ac:dyDescent="0.15"/>
  <cols>
    <col min="1" max="1" width="10.83203125" customWidth="1"/>
    <col min="2" max="4" width="60.83203125" customWidth="1"/>
    <col min="5" max="5" width="10.83203125" customWidth="1"/>
  </cols>
  <sheetData>
    <row r="1" spans="1:5" ht="40" customHeight="1" x14ac:dyDescent="0.15">
      <c r="A1" s="45"/>
      <c r="B1" s="46" t="s">
        <v>67</v>
      </c>
      <c r="C1" s="45"/>
      <c r="D1" s="45"/>
      <c r="E1" s="45"/>
    </row>
    <row r="2" spans="1:5" ht="25" customHeight="1" x14ac:dyDescent="0.15">
      <c r="A2" s="41"/>
      <c r="B2" s="89" t="s">
        <v>58</v>
      </c>
      <c r="C2" s="89"/>
      <c r="D2" s="89"/>
      <c r="E2" s="41"/>
    </row>
    <row r="3" spans="1:5" ht="25" customHeight="1" x14ac:dyDescent="0.15">
      <c r="A3" s="41"/>
      <c r="B3" s="89" t="s">
        <v>70</v>
      </c>
      <c r="C3" s="89"/>
      <c r="D3" s="89"/>
      <c r="E3" s="41"/>
    </row>
    <row r="4" spans="1:5" ht="41" customHeight="1" x14ac:dyDescent="0.15">
      <c r="A4" s="41"/>
      <c r="B4" s="90" t="s">
        <v>71</v>
      </c>
      <c r="C4" s="90"/>
      <c r="D4" s="90"/>
      <c r="E4" s="41"/>
    </row>
    <row r="5" spans="1:5" ht="30" customHeight="1" x14ac:dyDescent="0.15">
      <c r="A5" s="41"/>
      <c r="B5" s="17"/>
      <c r="C5" s="17"/>
      <c r="D5" s="17"/>
      <c r="E5" s="41"/>
    </row>
    <row r="6" spans="1:5" ht="30" customHeight="1" x14ac:dyDescent="0.15">
      <c r="A6" s="41"/>
      <c r="B6" s="92" t="s">
        <v>60</v>
      </c>
      <c r="C6" s="92"/>
      <c r="D6" s="92"/>
      <c r="E6" s="41"/>
    </row>
    <row r="7" spans="1:5" ht="270" customHeight="1" x14ac:dyDescent="0.15">
      <c r="B7" s="93"/>
      <c r="C7" s="93"/>
      <c r="D7" s="93"/>
    </row>
    <row r="8" spans="1:5" ht="19" customHeight="1" x14ac:dyDescent="0.15">
      <c r="A8" s="17"/>
      <c r="B8" s="88"/>
      <c r="C8" s="88"/>
      <c r="D8" s="88"/>
    </row>
    <row r="9" spans="1:5" ht="30" customHeight="1" x14ac:dyDescent="0.15">
      <c r="A9" s="43"/>
      <c r="B9" s="59" t="s">
        <v>68</v>
      </c>
      <c r="C9" s="42"/>
      <c r="D9" s="44"/>
      <c r="E9" s="44"/>
    </row>
    <row r="10" spans="1:5" ht="63" customHeight="1" x14ac:dyDescent="0.15">
      <c r="A10" s="16"/>
      <c r="B10" s="91" t="s">
        <v>72</v>
      </c>
      <c r="C10" s="91"/>
      <c r="D10" s="91"/>
      <c r="E10" s="16"/>
    </row>
    <row r="11" spans="1:5" ht="20" customHeight="1" x14ac:dyDescent="0.15">
      <c r="A11" s="16"/>
      <c r="B11" s="52" t="s">
        <v>59</v>
      </c>
      <c r="C11" s="49"/>
      <c r="D11" s="49"/>
      <c r="E11" s="16"/>
    </row>
    <row r="12" spans="1:5" s="54" customFormat="1" ht="48" customHeight="1" x14ac:dyDescent="0.15">
      <c r="A12" s="53"/>
      <c r="B12" s="90" t="s">
        <v>80</v>
      </c>
      <c r="C12" s="90"/>
      <c r="D12" s="90"/>
      <c r="E12" s="53"/>
    </row>
    <row r="13" spans="1:5" ht="30" customHeight="1" x14ac:dyDescent="0.15">
      <c r="B13" s="55"/>
      <c r="C13" s="55"/>
      <c r="D13" s="55"/>
    </row>
    <row r="14" spans="1:5" s="16" customFormat="1" ht="40" customHeight="1" x14ac:dyDescent="0.15">
      <c r="B14" s="87" t="s">
        <v>137</v>
      </c>
      <c r="C14" s="87"/>
      <c r="D14" s="87"/>
    </row>
    <row r="15" spans="1:5" ht="40" customHeight="1" x14ac:dyDescent="0.15"/>
    <row r="16" spans="1:5" ht="20" customHeight="1" x14ac:dyDescent="0.15"/>
    <row r="17" spans="3:4" ht="20" customHeight="1" x14ac:dyDescent="0.15"/>
    <row r="18" spans="3:4" ht="20" customHeight="1" x14ac:dyDescent="0.15"/>
    <row r="19" spans="3:4" ht="20" customHeight="1" x14ac:dyDescent="0.15"/>
    <row r="20" spans="3:4" ht="20" customHeight="1" x14ac:dyDescent="0.15"/>
    <row r="21" spans="3:4" ht="20" customHeight="1" x14ac:dyDescent="0.15">
      <c r="D21" s="47"/>
    </row>
    <row r="22" spans="3:4" ht="20" customHeight="1" x14ac:dyDescent="0.15">
      <c r="D22" s="47"/>
    </row>
    <row r="23" spans="3:4" ht="20" customHeight="1" x14ac:dyDescent="0.15">
      <c r="D23" s="47"/>
    </row>
    <row r="24" spans="3:4" ht="20" customHeight="1" x14ac:dyDescent="0.15">
      <c r="D24" s="47"/>
    </row>
    <row r="25" spans="3:4" ht="20" customHeight="1" x14ac:dyDescent="0.15">
      <c r="D25" s="47"/>
    </row>
    <row r="26" spans="3:4" x14ac:dyDescent="0.15">
      <c r="C26" s="47"/>
      <c r="D26" s="47"/>
    </row>
  </sheetData>
  <mergeCells count="9">
    <mergeCell ref="B14:D14"/>
    <mergeCell ref="B8:D8"/>
    <mergeCell ref="B2:D2"/>
    <mergeCell ref="B3:D3"/>
    <mergeCell ref="B4:D4"/>
    <mergeCell ref="B10:D10"/>
    <mergeCell ref="B12:D12"/>
    <mergeCell ref="B6:D6"/>
    <mergeCell ref="B7:D7"/>
  </mergeCells>
  <pageMargins left="0.7" right="0.7" top="0.75" bottom="0.75" header="0.3" footer="0.3"/>
  <pageSetup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206"/>
  <sheetViews>
    <sheetView showGridLines="0" zoomScale="75" zoomScaleNormal="75" workbookViewId="0">
      <pane ySplit="6" topLeftCell="A7" activePane="bottomLeft" state="frozen"/>
      <selection pane="bottomLeft" activeCell="D2" sqref="D2:I2"/>
    </sheetView>
  </sheetViews>
  <sheetFormatPr baseColWidth="10" defaultColWidth="10.83203125" defaultRowHeight="12.75" customHeight="1" x14ac:dyDescent="0.15"/>
  <cols>
    <col min="1" max="1" width="35.83203125" style="1" customWidth="1"/>
    <col min="2" max="2" width="30.83203125" style="1" customWidth="1"/>
    <col min="3" max="3" width="40.83203125" style="1" customWidth="1"/>
    <col min="4" max="4" width="30.83203125" style="1" customWidth="1"/>
    <col min="5" max="5" width="25.83203125" style="1" customWidth="1"/>
    <col min="6" max="8" width="15.83203125" style="1" customWidth="1"/>
    <col min="9" max="9" width="20.83203125" style="1" customWidth="1"/>
    <col min="10" max="10" width="30.83203125" style="1" customWidth="1"/>
    <col min="11" max="11" width="20.83203125" style="1" customWidth="1"/>
    <col min="12" max="12" width="15.83203125" style="1" customWidth="1"/>
    <col min="13" max="13" width="30.83203125" style="1" customWidth="1"/>
    <col min="14" max="14" width="25.83203125" style="1" customWidth="1"/>
    <col min="15" max="16" width="20.83203125" style="10" customWidth="1"/>
    <col min="17" max="17" width="87.33203125" style="32" customWidth="1"/>
    <col min="18" max="16384" width="10.83203125" style="1"/>
  </cols>
  <sheetData>
    <row r="1" spans="1:17" ht="60" customHeight="1" x14ac:dyDescent="0.15">
      <c r="A1" s="23"/>
      <c r="B1" s="85" t="s">
        <v>29</v>
      </c>
      <c r="C1" s="23"/>
      <c r="D1" s="23"/>
      <c r="E1" s="22"/>
      <c r="F1" s="7"/>
      <c r="G1" s="14"/>
      <c r="H1" s="14"/>
      <c r="I1" s="14"/>
      <c r="J1" s="27" t="s">
        <v>32</v>
      </c>
      <c r="K1" s="70">
        <f>'Reference Page'!Z1</f>
        <v>0</v>
      </c>
      <c r="L1" s="14"/>
      <c r="M1" s="14"/>
      <c r="N1" s="27"/>
      <c r="O1" s="14"/>
      <c r="P1" s="14"/>
    </row>
    <row r="2" spans="1:17" ht="25" customHeight="1" x14ac:dyDescent="0.15">
      <c r="A2" s="13"/>
      <c r="B2" s="95" t="s">
        <v>30</v>
      </c>
      <c r="C2" s="95"/>
      <c r="D2" s="96" t="s">
        <v>136</v>
      </c>
      <c r="E2" s="96"/>
      <c r="F2" s="96"/>
      <c r="G2" s="96"/>
      <c r="H2" s="96"/>
      <c r="I2" s="96"/>
      <c r="J2" s="86"/>
      <c r="K2" s="86"/>
      <c r="L2" s="48"/>
      <c r="M2" s="14"/>
      <c r="N2" s="14"/>
      <c r="O2" s="14"/>
      <c r="P2" s="14"/>
    </row>
    <row r="3" spans="1:17" ht="25" customHeight="1" x14ac:dyDescent="0.15">
      <c r="A3" s="13"/>
      <c r="B3" s="95"/>
      <c r="C3" s="95"/>
      <c r="D3" s="97" t="s">
        <v>135</v>
      </c>
      <c r="E3" s="97"/>
      <c r="F3" s="97"/>
      <c r="G3" s="97"/>
      <c r="H3" s="97"/>
      <c r="I3" s="97"/>
      <c r="J3" s="97"/>
      <c r="K3" s="97"/>
      <c r="L3" s="71"/>
      <c r="M3" s="14"/>
      <c r="N3" s="14"/>
      <c r="O3" s="14"/>
      <c r="P3" s="14"/>
    </row>
    <row r="4" spans="1:17" ht="25" customHeight="1" x14ac:dyDescent="0.15">
      <c r="A4" s="2"/>
      <c r="B4" s="8"/>
      <c r="C4" s="8"/>
      <c r="D4" s="18"/>
      <c r="E4" s="18"/>
      <c r="F4" s="18"/>
      <c r="G4" s="14"/>
      <c r="H4" s="14"/>
      <c r="I4" s="8"/>
      <c r="J4" s="14"/>
      <c r="K4" s="14"/>
      <c r="L4" s="14"/>
      <c r="M4" s="14"/>
      <c r="N4" s="11"/>
      <c r="O4" s="14"/>
      <c r="P4" s="14"/>
    </row>
    <row r="5" spans="1:17" ht="25" customHeight="1" x14ac:dyDescent="0.15">
      <c r="A5" s="2"/>
      <c r="B5" s="2"/>
      <c r="C5" s="2"/>
      <c r="D5" s="2"/>
      <c r="E5" s="2"/>
      <c r="F5" s="2"/>
      <c r="G5" s="15"/>
      <c r="H5" s="14"/>
      <c r="I5" s="2"/>
      <c r="J5" s="15"/>
      <c r="K5" s="15"/>
      <c r="L5" s="15"/>
      <c r="M5" s="15"/>
      <c r="N5" s="12"/>
      <c r="O5" s="94" t="s">
        <v>85</v>
      </c>
      <c r="P5" s="94"/>
    </row>
    <row r="6" spans="1:17" s="4" customFormat="1" ht="50" customHeight="1" x14ac:dyDescent="0.15">
      <c r="A6" s="3" t="s">
        <v>24</v>
      </c>
      <c r="B6" s="3" t="s">
        <v>25</v>
      </c>
      <c r="C6" s="3" t="s">
        <v>134</v>
      </c>
      <c r="D6" s="3" t="s">
        <v>39</v>
      </c>
      <c r="E6" s="3" t="s">
        <v>28</v>
      </c>
      <c r="F6" s="3" t="s">
        <v>0</v>
      </c>
      <c r="G6" s="3" t="s">
        <v>1</v>
      </c>
      <c r="H6" s="3" t="s">
        <v>81</v>
      </c>
      <c r="I6" s="3" t="s">
        <v>2</v>
      </c>
      <c r="J6" s="3" t="s">
        <v>16</v>
      </c>
      <c r="K6" s="3" t="s">
        <v>7</v>
      </c>
      <c r="L6" s="3" t="s">
        <v>82</v>
      </c>
      <c r="M6" s="3" t="s">
        <v>3</v>
      </c>
      <c r="N6" s="3" t="s">
        <v>23</v>
      </c>
      <c r="O6" s="9" t="s">
        <v>83</v>
      </c>
      <c r="P6" s="9" t="s">
        <v>84</v>
      </c>
      <c r="Q6" s="31"/>
    </row>
    <row r="7" spans="1:17" s="5" customFormat="1" ht="40" customHeight="1" x14ac:dyDescent="0.15">
      <c r="A7" s="39"/>
      <c r="B7" s="39"/>
      <c r="C7" s="84"/>
      <c r="D7" s="34"/>
      <c r="E7" s="35"/>
      <c r="F7" s="34"/>
      <c r="G7" s="36"/>
      <c r="H7" s="36"/>
      <c r="I7" s="37"/>
      <c r="J7" s="34"/>
      <c r="K7" s="34"/>
      <c r="L7" s="36"/>
      <c r="M7" s="34"/>
      <c r="N7" s="37"/>
      <c r="O7" s="38"/>
      <c r="P7" s="38"/>
      <c r="Q7" s="32" t="str">
        <f>'Reference Page'!H2</f>
        <v/>
      </c>
    </row>
    <row r="8" spans="1:17" s="5" customFormat="1" ht="40" customHeight="1" x14ac:dyDescent="0.15">
      <c r="A8" s="34"/>
      <c r="B8" s="34"/>
      <c r="C8" s="34"/>
      <c r="D8" s="34"/>
      <c r="E8" s="35"/>
      <c r="F8" s="34"/>
      <c r="G8" s="36"/>
      <c r="H8" s="36"/>
      <c r="I8" s="37"/>
      <c r="J8" s="34"/>
      <c r="K8" s="34"/>
      <c r="L8" s="36"/>
      <c r="M8" s="34"/>
      <c r="N8" s="37"/>
      <c r="O8" s="38"/>
      <c r="P8" s="38"/>
      <c r="Q8" s="32" t="str">
        <f>'Reference Page'!H3</f>
        <v/>
      </c>
    </row>
    <row r="9" spans="1:17" s="5" customFormat="1" ht="40" customHeight="1" x14ac:dyDescent="0.15">
      <c r="A9" s="34"/>
      <c r="B9" s="34"/>
      <c r="C9" s="34"/>
      <c r="D9" s="34"/>
      <c r="E9" s="35"/>
      <c r="F9" s="34"/>
      <c r="G9" s="36"/>
      <c r="H9" s="36"/>
      <c r="I9" s="37"/>
      <c r="J9" s="34"/>
      <c r="K9" s="34"/>
      <c r="L9" s="36"/>
      <c r="M9" s="34"/>
      <c r="N9" s="37"/>
      <c r="O9" s="38"/>
      <c r="P9" s="38"/>
      <c r="Q9" s="32" t="str">
        <f>'Reference Page'!H4</f>
        <v/>
      </c>
    </row>
    <row r="10" spans="1:17" s="5" customFormat="1" ht="40" customHeight="1" x14ac:dyDescent="0.15">
      <c r="A10" s="39"/>
      <c r="B10" s="34"/>
      <c r="C10" s="34"/>
      <c r="D10" s="34"/>
      <c r="E10" s="35"/>
      <c r="F10" s="34"/>
      <c r="G10" s="36"/>
      <c r="H10" s="36"/>
      <c r="I10" s="37"/>
      <c r="J10" s="34"/>
      <c r="K10" s="34"/>
      <c r="L10" s="36"/>
      <c r="M10" s="34"/>
      <c r="N10" s="37"/>
      <c r="O10" s="38"/>
      <c r="P10" s="38"/>
      <c r="Q10" s="32" t="str">
        <f>'Reference Page'!H5</f>
        <v/>
      </c>
    </row>
    <row r="11" spans="1:17" s="5" customFormat="1" ht="40" customHeight="1" x14ac:dyDescent="0.15">
      <c r="A11" s="34"/>
      <c r="B11" s="34"/>
      <c r="C11" s="34"/>
      <c r="D11" s="34"/>
      <c r="E11" s="35"/>
      <c r="F11" s="34"/>
      <c r="G11" s="36"/>
      <c r="H11" s="36"/>
      <c r="I11" s="37"/>
      <c r="J11" s="34"/>
      <c r="K11" s="34"/>
      <c r="L11" s="36"/>
      <c r="M11" s="34"/>
      <c r="N11" s="37"/>
      <c r="O11" s="38"/>
      <c r="P11" s="38"/>
      <c r="Q11" s="32" t="str">
        <f>'Reference Page'!H6</f>
        <v/>
      </c>
    </row>
    <row r="12" spans="1:17" s="5" customFormat="1" ht="40" customHeight="1" x14ac:dyDescent="0.15">
      <c r="A12" s="34"/>
      <c r="B12" s="34"/>
      <c r="C12" s="34"/>
      <c r="D12" s="34"/>
      <c r="E12" s="35"/>
      <c r="F12" s="34"/>
      <c r="G12" s="36"/>
      <c r="H12" s="36"/>
      <c r="I12" s="37"/>
      <c r="J12" s="34"/>
      <c r="K12" s="34"/>
      <c r="L12" s="36"/>
      <c r="M12" s="34"/>
      <c r="N12" s="37"/>
      <c r="O12" s="38"/>
      <c r="P12" s="38"/>
      <c r="Q12" s="32" t="str">
        <f>'Reference Page'!H7</f>
        <v/>
      </c>
    </row>
    <row r="13" spans="1:17" s="5" customFormat="1" ht="40" customHeight="1" x14ac:dyDescent="0.15">
      <c r="A13" s="34"/>
      <c r="B13" s="34"/>
      <c r="C13" s="34"/>
      <c r="D13" s="34"/>
      <c r="E13" s="34"/>
      <c r="F13" s="34"/>
      <c r="G13" s="36"/>
      <c r="H13" s="36"/>
      <c r="I13" s="37"/>
      <c r="J13" s="34"/>
      <c r="K13" s="34"/>
      <c r="L13" s="36"/>
      <c r="M13" s="34"/>
      <c r="N13" s="37"/>
      <c r="O13" s="38"/>
      <c r="P13" s="38"/>
      <c r="Q13" s="32" t="str">
        <f>'Reference Page'!H8</f>
        <v/>
      </c>
    </row>
    <row r="14" spans="1:17" s="5" customFormat="1" ht="40" customHeight="1" x14ac:dyDescent="0.15">
      <c r="A14" s="34"/>
      <c r="B14" s="34"/>
      <c r="C14" s="34"/>
      <c r="D14" s="34"/>
      <c r="E14" s="35"/>
      <c r="F14" s="34"/>
      <c r="G14" s="36"/>
      <c r="H14" s="36"/>
      <c r="I14" s="37"/>
      <c r="J14" s="34"/>
      <c r="K14" s="34"/>
      <c r="L14" s="36"/>
      <c r="M14" s="34"/>
      <c r="N14" s="37"/>
      <c r="O14" s="38"/>
      <c r="P14" s="38"/>
      <c r="Q14" s="32" t="str">
        <f>'Reference Page'!H9</f>
        <v/>
      </c>
    </row>
    <row r="15" spans="1:17" s="5" customFormat="1" ht="40" customHeight="1" x14ac:dyDescent="0.15">
      <c r="A15" s="34"/>
      <c r="B15" s="34"/>
      <c r="C15" s="34"/>
      <c r="D15" s="34"/>
      <c r="E15" s="35"/>
      <c r="F15" s="34"/>
      <c r="G15" s="36"/>
      <c r="H15" s="36"/>
      <c r="I15" s="37"/>
      <c r="J15" s="34"/>
      <c r="K15" s="34"/>
      <c r="L15" s="36"/>
      <c r="M15" s="34"/>
      <c r="N15" s="37"/>
      <c r="O15" s="38"/>
      <c r="P15" s="38"/>
      <c r="Q15" s="32" t="str">
        <f>'Reference Page'!H10</f>
        <v/>
      </c>
    </row>
    <row r="16" spans="1:17" s="5" customFormat="1" ht="40" customHeight="1" x14ac:dyDescent="0.15">
      <c r="A16" s="34"/>
      <c r="B16" s="34"/>
      <c r="C16" s="34"/>
      <c r="D16" s="34"/>
      <c r="E16" s="35"/>
      <c r="F16" s="34"/>
      <c r="G16" s="36"/>
      <c r="H16" s="36"/>
      <c r="I16" s="37"/>
      <c r="J16" s="34"/>
      <c r="K16" s="34"/>
      <c r="L16" s="36"/>
      <c r="M16" s="34"/>
      <c r="N16" s="37"/>
      <c r="O16" s="38"/>
      <c r="P16" s="38"/>
      <c r="Q16" s="32" t="str">
        <f>'Reference Page'!H11</f>
        <v/>
      </c>
    </row>
    <row r="17" spans="1:17" s="5" customFormat="1" ht="40" customHeight="1" x14ac:dyDescent="0.15">
      <c r="A17" s="34"/>
      <c r="B17" s="34"/>
      <c r="C17" s="34"/>
      <c r="D17" s="34"/>
      <c r="E17" s="35"/>
      <c r="F17" s="34"/>
      <c r="G17" s="36"/>
      <c r="H17" s="36"/>
      <c r="I17" s="37"/>
      <c r="J17" s="34"/>
      <c r="K17" s="34"/>
      <c r="L17" s="36"/>
      <c r="M17" s="34"/>
      <c r="N17" s="37"/>
      <c r="O17" s="38"/>
      <c r="P17" s="38"/>
      <c r="Q17" s="32" t="str">
        <f>'Reference Page'!H12</f>
        <v/>
      </c>
    </row>
    <row r="18" spans="1:17" s="5" customFormat="1" ht="40" customHeight="1" x14ac:dyDescent="0.15">
      <c r="A18" s="34"/>
      <c r="B18" s="34"/>
      <c r="C18" s="34"/>
      <c r="D18" s="34"/>
      <c r="E18" s="35"/>
      <c r="F18" s="34"/>
      <c r="G18" s="36"/>
      <c r="H18" s="36"/>
      <c r="I18" s="37"/>
      <c r="J18" s="34"/>
      <c r="K18" s="34"/>
      <c r="L18" s="36"/>
      <c r="M18" s="34"/>
      <c r="N18" s="37"/>
      <c r="O18" s="38"/>
      <c r="P18" s="38"/>
      <c r="Q18" s="32" t="str">
        <f>'Reference Page'!H13</f>
        <v/>
      </c>
    </row>
    <row r="19" spans="1:17" s="5" customFormat="1" ht="40" customHeight="1" x14ac:dyDescent="0.15">
      <c r="A19" s="34"/>
      <c r="B19" s="34"/>
      <c r="C19" s="34"/>
      <c r="D19" s="34"/>
      <c r="E19" s="35"/>
      <c r="F19" s="34"/>
      <c r="G19" s="36"/>
      <c r="H19" s="36"/>
      <c r="I19" s="37"/>
      <c r="J19" s="34"/>
      <c r="K19" s="34"/>
      <c r="L19" s="36"/>
      <c r="M19" s="34"/>
      <c r="N19" s="37"/>
      <c r="O19" s="38"/>
      <c r="P19" s="38"/>
      <c r="Q19" s="32" t="str">
        <f>'Reference Page'!H14</f>
        <v/>
      </c>
    </row>
    <row r="20" spans="1:17" s="5" customFormat="1" ht="40" customHeight="1" x14ac:dyDescent="0.15">
      <c r="A20" s="34"/>
      <c r="B20" s="34"/>
      <c r="C20" s="34"/>
      <c r="D20" s="34"/>
      <c r="E20" s="35"/>
      <c r="F20" s="34"/>
      <c r="G20" s="36"/>
      <c r="H20" s="36"/>
      <c r="I20" s="37"/>
      <c r="J20" s="34"/>
      <c r="K20" s="34"/>
      <c r="L20" s="36"/>
      <c r="M20" s="34"/>
      <c r="N20" s="37"/>
      <c r="O20" s="38"/>
      <c r="P20" s="38"/>
      <c r="Q20" s="32" t="str">
        <f>'Reference Page'!H15</f>
        <v/>
      </c>
    </row>
    <row r="21" spans="1:17" s="5" customFormat="1" ht="40" customHeight="1" x14ac:dyDescent="0.15">
      <c r="A21" s="34"/>
      <c r="B21" s="34"/>
      <c r="C21" s="34"/>
      <c r="D21" s="34"/>
      <c r="E21" s="35"/>
      <c r="F21" s="34"/>
      <c r="G21" s="36"/>
      <c r="H21" s="36"/>
      <c r="I21" s="37"/>
      <c r="J21" s="34"/>
      <c r="K21" s="34"/>
      <c r="L21" s="36"/>
      <c r="M21" s="34"/>
      <c r="N21" s="37"/>
      <c r="O21" s="38"/>
      <c r="P21" s="38"/>
      <c r="Q21" s="32" t="str">
        <f>'Reference Page'!H16</f>
        <v/>
      </c>
    </row>
    <row r="22" spans="1:17" s="5" customFormat="1" ht="40" customHeight="1" x14ac:dyDescent="0.15">
      <c r="A22" s="34"/>
      <c r="B22" s="34"/>
      <c r="C22" s="34"/>
      <c r="D22" s="34"/>
      <c r="E22" s="35"/>
      <c r="F22" s="34"/>
      <c r="G22" s="36"/>
      <c r="H22" s="36"/>
      <c r="I22" s="37"/>
      <c r="J22" s="34"/>
      <c r="K22" s="34"/>
      <c r="L22" s="36"/>
      <c r="M22" s="34"/>
      <c r="N22" s="37"/>
      <c r="O22" s="38"/>
      <c r="P22" s="38"/>
      <c r="Q22" s="32" t="str">
        <f>'Reference Page'!H17</f>
        <v/>
      </c>
    </row>
    <row r="23" spans="1:17" s="5" customFormat="1" ht="40" customHeight="1" x14ac:dyDescent="0.15">
      <c r="A23" s="34"/>
      <c r="B23" s="34"/>
      <c r="C23" s="34"/>
      <c r="D23" s="34"/>
      <c r="E23" s="35"/>
      <c r="F23" s="34"/>
      <c r="G23" s="36"/>
      <c r="H23" s="36"/>
      <c r="I23" s="37"/>
      <c r="J23" s="34"/>
      <c r="K23" s="34"/>
      <c r="L23" s="36"/>
      <c r="M23" s="34"/>
      <c r="N23" s="37"/>
      <c r="O23" s="38"/>
      <c r="P23" s="38"/>
      <c r="Q23" s="32" t="str">
        <f>'Reference Page'!H18</f>
        <v/>
      </c>
    </row>
    <row r="24" spans="1:17" s="5" customFormat="1" ht="40" customHeight="1" x14ac:dyDescent="0.15">
      <c r="A24" s="34"/>
      <c r="B24" s="34"/>
      <c r="C24" s="34"/>
      <c r="D24" s="34"/>
      <c r="E24" s="35"/>
      <c r="F24" s="34"/>
      <c r="G24" s="36"/>
      <c r="H24" s="36"/>
      <c r="I24" s="37"/>
      <c r="J24" s="34"/>
      <c r="K24" s="34"/>
      <c r="L24" s="36"/>
      <c r="M24" s="34"/>
      <c r="N24" s="37"/>
      <c r="O24" s="38"/>
      <c r="P24" s="38"/>
      <c r="Q24" s="32" t="str">
        <f>'Reference Page'!H19</f>
        <v/>
      </c>
    </row>
    <row r="25" spans="1:17" s="5" customFormat="1" ht="40" customHeight="1" x14ac:dyDescent="0.15">
      <c r="A25" s="34"/>
      <c r="B25" s="34"/>
      <c r="C25" s="34"/>
      <c r="D25" s="34"/>
      <c r="E25" s="35"/>
      <c r="F25" s="34"/>
      <c r="G25" s="36"/>
      <c r="H25" s="36"/>
      <c r="I25" s="37"/>
      <c r="J25" s="34"/>
      <c r="K25" s="34"/>
      <c r="L25" s="36"/>
      <c r="M25" s="34"/>
      <c r="N25" s="37"/>
      <c r="O25" s="38"/>
      <c r="P25" s="38"/>
      <c r="Q25" s="32" t="str">
        <f>'Reference Page'!H20</f>
        <v/>
      </c>
    </row>
    <row r="26" spans="1:17" s="5" customFormat="1" ht="40" customHeight="1" x14ac:dyDescent="0.15">
      <c r="A26" s="34"/>
      <c r="B26" s="34"/>
      <c r="C26" s="34"/>
      <c r="D26" s="34"/>
      <c r="E26" s="25"/>
      <c r="F26" s="24"/>
      <c r="G26" s="26"/>
      <c r="H26" s="26"/>
      <c r="I26" s="28"/>
      <c r="J26" s="34"/>
      <c r="K26" s="34"/>
      <c r="L26" s="26"/>
      <c r="M26" s="34"/>
      <c r="N26" s="37"/>
      <c r="O26" s="38"/>
      <c r="P26" s="38"/>
      <c r="Q26" s="32" t="str">
        <f>'Reference Page'!H21</f>
        <v/>
      </c>
    </row>
    <row r="27" spans="1:17" s="5" customFormat="1" ht="40" customHeight="1" x14ac:dyDescent="0.15">
      <c r="A27" s="34"/>
      <c r="B27" s="34"/>
      <c r="C27" s="34"/>
      <c r="D27" s="34"/>
      <c r="E27" s="25"/>
      <c r="F27" s="24"/>
      <c r="G27" s="26"/>
      <c r="H27" s="26"/>
      <c r="I27" s="28"/>
      <c r="J27" s="34"/>
      <c r="K27" s="34"/>
      <c r="L27" s="26"/>
      <c r="M27" s="34"/>
      <c r="N27" s="37"/>
      <c r="O27" s="38"/>
      <c r="P27" s="38"/>
      <c r="Q27" s="32" t="str">
        <f>'Reference Page'!H22</f>
        <v/>
      </c>
    </row>
    <row r="28" spans="1:17" s="5" customFormat="1" ht="40" customHeight="1" x14ac:dyDescent="0.15">
      <c r="A28" s="34"/>
      <c r="B28" s="34"/>
      <c r="C28" s="34"/>
      <c r="D28" s="34"/>
      <c r="E28" s="25"/>
      <c r="F28" s="24"/>
      <c r="G28" s="26"/>
      <c r="H28" s="26"/>
      <c r="I28" s="28"/>
      <c r="J28" s="34"/>
      <c r="K28" s="34"/>
      <c r="L28" s="26"/>
      <c r="M28" s="34"/>
      <c r="N28" s="37"/>
      <c r="O28" s="38"/>
      <c r="P28" s="38"/>
      <c r="Q28" s="32" t="str">
        <f>'Reference Page'!H23</f>
        <v/>
      </c>
    </row>
    <row r="29" spans="1:17" s="5" customFormat="1" ht="40" customHeight="1" x14ac:dyDescent="0.15">
      <c r="A29" s="24"/>
      <c r="B29" s="24"/>
      <c r="C29" s="24"/>
      <c r="D29" s="24"/>
      <c r="E29" s="25"/>
      <c r="F29" s="24"/>
      <c r="G29" s="26"/>
      <c r="H29" s="26"/>
      <c r="I29" s="28"/>
      <c r="J29" s="34"/>
      <c r="K29" s="34"/>
      <c r="L29" s="26"/>
      <c r="M29" s="34"/>
      <c r="N29" s="37"/>
      <c r="O29" s="38"/>
      <c r="P29" s="38"/>
      <c r="Q29" s="32" t="str">
        <f>'Reference Page'!H24</f>
        <v/>
      </c>
    </row>
    <row r="30" spans="1:17" s="5" customFormat="1" ht="40" customHeight="1" x14ac:dyDescent="0.15">
      <c r="A30" s="24"/>
      <c r="B30" s="24"/>
      <c r="C30" s="24"/>
      <c r="D30" s="24"/>
      <c r="E30" s="25"/>
      <c r="F30" s="24"/>
      <c r="G30" s="26"/>
      <c r="H30" s="26"/>
      <c r="I30" s="28"/>
      <c r="J30" s="34"/>
      <c r="K30" s="34"/>
      <c r="L30" s="26"/>
      <c r="M30" s="34"/>
      <c r="N30" s="37"/>
      <c r="O30" s="38"/>
      <c r="P30" s="38"/>
      <c r="Q30" s="32" t="str">
        <f>'Reference Page'!H25</f>
        <v/>
      </c>
    </row>
    <row r="31" spans="1:17" s="5" customFormat="1" ht="40" customHeight="1" x14ac:dyDescent="0.15">
      <c r="A31" s="24"/>
      <c r="B31" s="24"/>
      <c r="C31" s="24"/>
      <c r="D31" s="24"/>
      <c r="E31" s="25"/>
      <c r="F31" s="24"/>
      <c r="G31" s="26"/>
      <c r="H31" s="26"/>
      <c r="I31" s="28"/>
      <c r="J31" s="34"/>
      <c r="K31" s="34"/>
      <c r="L31" s="26"/>
      <c r="M31" s="34"/>
      <c r="N31" s="37"/>
      <c r="O31" s="38"/>
      <c r="P31" s="38"/>
      <c r="Q31" s="32" t="str">
        <f>'Reference Page'!H26</f>
        <v/>
      </c>
    </row>
    <row r="32" spans="1:17" s="5" customFormat="1" ht="40" customHeight="1" x14ac:dyDescent="0.15">
      <c r="A32" s="24"/>
      <c r="B32" s="24"/>
      <c r="C32" s="24"/>
      <c r="D32" s="24"/>
      <c r="E32" s="25"/>
      <c r="F32" s="24"/>
      <c r="G32" s="26"/>
      <c r="H32" s="26"/>
      <c r="I32" s="28"/>
      <c r="J32" s="34"/>
      <c r="K32" s="34"/>
      <c r="L32" s="26"/>
      <c r="M32" s="34"/>
      <c r="N32" s="37"/>
      <c r="O32" s="38"/>
      <c r="P32" s="38"/>
      <c r="Q32" s="32" t="str">
        <f>'Reference Page'!H27</f>
        <v/>
      </c>
    </row>
    <row r="33" spans="1:17" s="5" customFormat="1" ht="40" customHeight="1" x14ac:dyDescent="0.15">
      <c r="A33" s="24"/>
      <c r="B33" s="24"/>
      <c r="C33" s="24"/>
      <c r="D33" s="24"/>
      <c r="E33" s="25"/>
      <c r="F33" s="24"/>
      <c r="G33" s="26"/>
      <c r="H33" s="26"/>
      <c r="I33" s="28"/>
      <c r="J33" s="34"/>
      <c r="K33" s="34"/>
      <c r="L33" s="26"/>
      <c r="M33" s="34"/>
      <c r="N33" s="37"/>
      <c r="O33" s="38"/>
      <c r="P33" s="38"/>
      <c r="Q33" s="32" t="str">
        <f>'Reference Page'!H28</f>
        <v/>
      </c>
    </row>
    <row r="34" spans="1:17" s="5" customFormat="1" ht="40" customHeight="1" x14ac:dyDescent="0.15">
      <c r="A34" s="24"/>
      <c r="B34" s="24"/>
      <c r="C34" s="24"/>
      <c r="D34" s="24"/>
      <c r="E34" s="25"/>
      <c r="F34" s="24"/>
      <c r="G34" s="26"/>
      <c r="H34" s="26"/>
      <c r="I34" s="28"/>
      <c r="J34" s="34"/>
      <c r="K34" s="34"/>
      <c r="L34" s="26"/>
      <c r="M34" s="34"/>
      <c r="N34" s="37"/>
      <c r="O34" s="38"/>
      <c r="P34" s="38"/>
      <c r="Q34" s="32" t="str">
        <f>'Reference Page'!H29</f>
        <v/>
      </c>
    </row>
    <row r="35" spans="1:17" s="5" customFormat="1" ht="40" customHeight="1" x14ac:dyDescent="0.15">
      <c r="A35" s="24"/>
      <c r="B35" s="24"/>
      <c r="C35" s="24"/>
      <c r="D35" s="24"/>
      <c r="E35" s="25"/>
      <c r="F35" s="24"/>
      <c r="G35" s="26"/>
      <c r="H35" s="26"/>
      <c r="I35" s="28"/>
      <c r="J35" s="34"/>
      <c r="K35" s="34"/>
      <c r="L35" s="26"/>
      <c r="M35" s="34"/>
      <c r="N35" s="37"/>
      <c r="O35" s="38"/>
      <c r="P35" s="38"/>
      <c r="Q35" s="32" t="str">
        <f>'Reference Page'!H30</f>
        <v/>
      </c>
    </row>
    <row r="36" spans="1:17" s="5" customFormat="1" ht="40" customHeight="1" x14ac:dyDescent="0.15">
      <c r="A36" s="24"/>
      <c r="B36" s="24"/>
      <c r="C36" s="24"/>
      <c r="D36" s="24"/>
      <c r="E36" s="25"/>
      <c r="F36" s="24"/>
      <c r="G36" s="26"/>
      <c r="H36" s="26"/>
      <c r="I36" s="28"/>
      <c r="J36" s="34"/>
      <c r="K36" s="34"/>
      <c r="L36" s="26"/>
      <c r="M36" s="34"/>
      <c r="N36" s="37"/>
      <c r="O36" s="38"/>
      <c r="P36" s="38"/>
      <c r="Q36" s="32" t="str">
        <f>'Reference Page'!H31</f>
        <v/>
      </c>
    </row>
    <row r="37" spans="1:17" s="5" customFormat="1" ht="40" customHeight="1" x14ac:dyDescent="0.15">
      <c r="A37" s="24"/>
      <c r="B37" s="24"/>
      <c r="C37" s="24"/>
      <c r="D37" s="24"/>
      <c r="E37" s="25"/>
      <c r="F37" s="24"/>
      <c r="G37" s="26"/>
      <c r="H37" s="26"/>
      <c r="I37" s="28"/>
      <c r="J37" s="34"/>
      <c r="K37" s="34"/>
      <c r="L37" s="26"/>
      <c r="M37" s="34"/>
      <c r="N37" s="37"/>
      <c r="O37" s="38"/>
      <c r="P37" s="38"/>
      <c r="Q37" s="32" t="str">
        <f>'Reference Page'!H32</f>
        <v/>
      </c>
    </row>
    <row r="38" spans="1:17" s="5" customFormat="1" ht="40" customHeight="1" x14ac:dyDescent="0.15">
      <c r="A38" s="24"/>
      <c r="B38" s="24"/>
      <c r="C38" s="24"/>
      <c r="D38" s="24"/>
      <c r="E38" s="25"/>
      <c r="F38" s="24"/>
      <c r="G38" s="26"/>
      <c r="H38" s="26"/>
      <c r="I38" s="28"/>
      <c r="J38" s="34"/>
      <c r="K38" s="34"/>
      <c r="L38" s="26"/>
      <c r="M38" s="34"/>
      <c r="N38" s="37"/>
      <c r="O38" s="38"/>
      <c r="P38" s="38"/>
      <c r="Q38" s="32" t="str">
        <f>'Reference Page'!H33</f>
        <v/>
      </c>
    </row>
    <row r="39" spans="1:17" s="5" customFormat="1" ht="40" customHeight="1" x14ac:dyDescent="0.15">
      <c r="A39" s="24"/>
      <c r="B39" s="24"/>
      <c r="C39" s="24"/>
      <c r="D39" s="24"/>
      <c r="E39" s="25"/>
      <c r="F39" s="24"/>
      <c r="G39" s="26"/>
      <c r="H39" s="26"/>
      <c r="I39" s="28"/>
      <c r="J39" s="34"/>
      <c r="K39" s="34"/>
      <c r="L39" s="26"/>
      <c r="M39" s="34"/>
      <c r="N39" s="37"/>
      <c r="O39" s="38"/>
      <c r="P39" s="38"/>
      <c r="Q39" s="32" t="str">
        <f>'Reference Page'!H34</f>
        <v/>
      </c>
    </row>
    <row r="40" spans="1:17" s="5" customFormat="1" ht="40" customHeight="1" x14ac:dyDescent="0.15">
      <c r="A40" s="24"/>
      <c r="B40" s="24"/>
      <c r="C40" s="24"/>
      <c r="D40" s="24"/>
      <c r="E40" s="25"/>
      <c r="F40" s="24"/>
      <c r="G40" s="26"/>
      <c r="H40" s="26"/>
      <c r="I40" s="28"/>
      <c r="J40" s="34"/>
      <c r="K40" s="34"/>
      <c r="L40" s="26"/>
      <c r="M40" s="34"/>
      <c r="N40" s="37"/>
      <c r="O40" s="38"/>
      <c r="P40" s="38"/>
      <c r="Q40" s="32" t="str">
        <f>'Reference Page'!H35</f>
        <v/>
      </c>
    </row>
    <row r="41" spans="1:17" s="5" customFormat="1" ht="40" customHeight="1" x14ac:dyDescent="0.15">
      <c r="A41" s="24"/>
      <c r="B41" s="24"/>
      <c r="C41" s="24"/>
      <c r="D41" s="24"/>
      <c r="E41" s="25"/>
      <c r="F41" s="24"/>
      <c r="G41" s="26"/>
      <c r="H41" s="26"/>
      <c r="I41" s="28"/>
      <c r="J41" s="34"/>
      <c r="K41" s="34"/>
      <c r="L41" s="26"/>
      <c r="M41" s="34"/>
      <c r="N41" s="37"/>
      <c r="O41" s="38"/>
      <c r="P41" s="38"/>
      <c r="Q41" s="32" t="str">
        <f>'Reference Page'!H36</f>
        <v/>
      </c>
    </row>
    <row r="42" spans="1:17" s="5" customFormat="1" ht="40" customHeight="1" x14ac:dyDescent="0.15">
      <c r="A42" s="24"/>
      <c r="B42" s="24"/>
      <c r="C42" s="24"/>
      <c r="D42" s="24"/>
      <c r="E42" s="25"/>
      <c r="F42" s="24"/>
      <c r="G42" s="26"/>
      <c r="H42" s="26"/>
      <c r="I42" s="28"/>
      <c r="J42" s="34"/>
      <c r="K42" s="34"/>
      <c r="L42" s="26"/>
      <c r="M42" s="34"/>
      <c r="N42" s="37"/>
      <c r="O42" s="38"/>
      <c r="P42" s="38"/>
      <c r="Q42" s="32" t="str">
        <f>'Reference Page'!H37</f>
        <v/>
      </c>
    </row>
    <row r="43" spans="1:17" s="5" customFormat="1" ht="40" customHeight="1" x14ac:dyDescent="0.15">
      <c r="A43" s="24"/>
      <c r="B43" s="24"/>
      <c r="C43" s="24"/>
      <c r="D43" s="24"/>
      <c r="E43" s="25"/>
      <c r="F43" s="24"/>
      <c r="G43" s="26"/>
      <c r="H43" s="26"/>
      <c r="I43" s="28"/>
      <c r="J43" s="34"/>
      <c r="K43" s="34"/>
      <c r="L43" s="26"/>
      <c r="M43" s="34"/>
      <c r="N43" s="37"/>
      <c r="O43" s="38"/>
      <c r="P43" s="38"/>
      <c r="Q43" s="32" t="str">
        <f>'Reference Page'!H38</f>
        <v/>
      </c>
    </row>
    <row r="44" spans="1:17" s="5" customFormat="1" ht="40" customHeight="1" x14ac:dyDescent="0.15">
      <c r="A44" s="24"/>
      <c r="B44" s="24"/>
      <c r="C44" s="24"/>
      <c r="D44" s="24"/>
      <c r="E44" s="25"/>
      <c r="F44" s="24"/>
      <c r="G44" s="26"/>
      <c r="H44" s="26"/>
      <c r="I44" s="28"/>
      <c r="J44" s="34"/>
      <c r="K44" s="34"/>
      <c r="L44" s="26"/>
      <c r="M44" s="34"/>
      <c r="N44" s="37"/>
      <c r="O44" s="38"/>
      <c r="P44" s="38"/>
      <c r="Q44" s="32" t="str">
        <f>'Reference Page'!H39</f>
        <v/>
      </c>
    </row>
    <row r="45" spans="1:17" s="5" customFormat="1" ht="40" customHeight="1" x14ac:dyDescent="0.15">
      <c r="A45" s="24"/>
      <c r="B45" s="24"/>
      <c r="C45" s="24"/>
      <c r="D45" s="24"/>
      <c r="E45" s="25"/>
      <c r="F45" s="24"/>
      <c r="G45" s="26"/>
      <c r="H45" s="26"/>
      <c r="I45" s="28"/>
      <c r="J45" s="34"/>
      <c r="K45" s="34"/>
      <c r="L45" s="26"/>
      <c r="M45" s="34"/>
      <c r="N45" s="37"/>
      <c r="O45" s="38"/>
      <c r="P45" s="38"/>
      <c r="Q45" s="32" t="str">
        <f>'Reference Page'!H40</f>
        <v/>
      </c>
    </row>
    <row r="46" spans="1:17" s="5" customFormat="1" ht="40" customHeight="1" x14ac:dyDescent="0.15">
      <c r="A46" s="24"/>
      <c r="B46" s="24"/>
      <c r="C46" s="24"/>
      <c r="D46" s="24"/>
      <c r="E46" s="25"/>
      <c r="F46" s="24"/>
      <c r="G46" s="26"/>
      <c r="H46" s="26"/>
      <c r="I46" s="28"/>
      <c r="J46" s="34"/>
      <c r="K46" s="34"/>
      <c r="L46" s="26"/>
      <c r="M46" s="34"/>
      <c r="N46" s="37"/>
      <c r="O46" s="38"/>
      <c r="P46" s="38"/>
      <c r="Q46" s="32" t="str">
        <f>'Reference Page'!H41</f>
        <v/>
      </c>
    </row>
    <row r="47" spans="1:17" s="5" customFormat="1" ht="40" customHeight="1" x14ac:dyDescent="0.15">
      <c r="A47" s="24"/>
      <c r="B47" s="24"/>
      <c r="C47" s="24"/>
      <c r="D47" s="24"/>
      <c r="E47" s="25"/>
      <c r="F47" s="24"/>
      <c r="G47" s="26"/>
      <c r="H47" s="26"/>
      <c r="I47" s="28"/>
      <c r="J47" s="34"/>
      <c r="K47" s="34"/>
      <c r="L47" s="26"/>
      <c r="M47" s="34"/>
      <c r="N47" s="37"/>
      <c r="O47" s="38"/>
      <c r="P47" s="38"/>
      <c r="Q47" s="32" t="str">
        <f>'Reference Page'!H42</f>
        <v/>
      </c>
    </row>
    <row r="48" spans="1:17" s="5" customFormat="1" ht="40" customHeight="1" x14ac:dyDescent="0.15">
      <c r="A48" s="24"/>
      <c r="B48" s="24"/>
      <c r="C48" s="24"/>
      <c r="D48" s="24"/>
      <c r="E48" s="25"/>
      <c r="F48" s="24"/>
      <c r="G48" s="26"/>
      <c r="H48" s="26"/>
      <c r="I48" s="28"/>
      <c r="J48" s="34"/>
      <c r="K48" s="34"/>
      <c r="L48" s="26"/>
      <c r="M48" s="34"/>
      <c r="N48" s="37"/>
      <c r="O48" s="38"/>
      <c r="P48" s="38"/>
      <c r="Q48" s="32" t="str">
        <f>'Reference Page'!H43</f>
        <v/>
      </c>
    </row>
    <row r="49" spans="1:17" s="5" customFormat="1" ht="40" customHeight="1" x14ac:dyDescent="0.15">
      <c r="A49" s="24"/>
      <c r="B49" s="24"/>
      <c r="C49" s="24"/>
      <c r="D49" s="24"/>
      <c r="E49" s="25"/>
      <c r="F49" s="24"/>
      <c r="G49" s="26"/>
      <c r="H49" s="26"/>
      <c r="I49" s="28"/>
      <c r="J49" s="34"/>
      <c r="K49" s="34"/>
      <c r="L49" s="26"/>
      <c r="M49" s="34"/>
      <c r="N49" s="37"/>
      <c r="O49" s="38"/>
      <c r="P49" s="38"/>
      <c r="Q49" s="32" t="str">
        <f>'Reference Page'!H44</f>
        <v/>
      </c>
    </row>
    <row r="50" spans="1:17" s="5" customFormat="1" ht="40" customHeight="1" x14ac:dyDescent="0.15">
      <c r="A50" s="24"/>
      <c r="B50" s="24"/>
      <c r="C50" s="24"/>
      <c r="D50" s="24"/>
      <c r="E50" s="25"/>
      <c r="F50" s="24"/>
      <c r="G50" s="26"/>
      <c r="H50" s="26"/>
      <c r="I50" s="28"/>
      <c r="J50" s="34"/>
      <c r="K50" s="34"/>
      <c r="L50" s="26"/>
      <c r="M50" s="34"/>
      <c r="N50" s="37"/>
      <c r="O50" s="38"/>
      <c r="P50" s="38"/>
      <c r="Q50" s="32" t="str">
        <f>'Reference Page'!H45</f>
        <v/>
      </c>
    </row>
    <row r="51" spans="1:17" s="5" customFormat="1" ht="40" customHeight="1" x14ac:dyDescent="0.15">
      <c r="A51" s="24"/>
      <c r="B51" s="24"/>
      <c r="C51" s="24"/>
      <c r="D51" s="24"/>
      <c r="E51" s="25"/>
      <c r="F51" s="24"/>
      <c r="G51" s="26"/>
      <c r="H51" s="26"/>
      <c r="I51" s="28"/>
      <c r="J51" s="34"/>
      <c r="K51" s="34"/>
      <c r="L51" s="26"/>
      <c r="M51" s="34"/>
      <c r="N51" s="37"/>
      <c r="O51" s="38"/>
      <c r="P51" s="38"/>
      <c r="Q51" s="32" t="str">
        <f>'Reference Page'!H46</f>
        <v/>
      </c>
    </row>
    <row r="52" spans="1:17" s="5" customFormat="1" ht="40" customHeight="1" x14ac:dyDescent="0.15">
      <c r="A52" s="24"/>
      <c r="B52" s="24"/>
      <c r="C52" s="24"/>
      <c r="D52" s="24"/>
      <c r="E52" s="25"/>
      <c r="F52" s="24"/>
      <c r="G52" s="26"/>
      <c r="H52" s="26"/>
      <c r="I52" s="28"/>
      <c r="J52" s="34"/>
      <c r="K52" s="34"/>
      <c r="L52" s="26"/>
      <c r="M52" s="34"/>
      <c r="N52" s="37"/>
      <c r="O52" s="38"/>
      <c r="P52" s="38"/>
      <c r="Q52" s="32" t="str">
        <f>'Reference Page'!H47</f>
        <v/>
      </c>
    </row>
    <row r="53" spans="1:17" s="5" customFormat="1" ht="40" customHeight="1" x14ac:dyDescent="0.15">
      <c r="A53" s="24"/>
      <c r="B53" s="24"/>
      <c r="C53" s="24"/>
      <c r="D53" s="24"/>
      <c r="E53" s="25"/>
      <c r="F53" s="24"/>
      <c r="G53" s="26"/>
      <c r="H53" s="26"/>
      <c r="I53" s="28"/>
      <c r="J53" s="34"/>
      <c r="K53" s="34"/>
      <c r="L53" s="26"/>
      <c r="M53" s="34"/>
      <c r="N53" s="37"/>
      <c r="O53" s="38"/>
      <c r="P53" s="38"/>
      <c r="Q53" s="32" t="str">
        <f>'Reference Page'!H48</f>
        <v/>
      </c>
    </row>
    <row r="54" spans="1:17" s="5" customFormat="1" ht="40" customHeight="1" x14ac:dyDescent="0.15">
      <c r="A54" s="24"/>
      <c r="B54" s="24"/>
      <c r="C54" s="24"/>
      <c r="D54" s="24"/>
      <c r="E54" s="25"/>
      <c r="F54" s="24"/>
      <c r="G54" s="26"/>
      <c r="H54" s="26"/>
      <c r="I54" s="28"/>
      <c r="J54" s="34"/>
      <c r="K54" s="34"/>
      <c r="L54" s="26"/>
      <c r="M54" s="34"/>
      <c r="N54" s="37"/>
      <c r="O54" s="38"/>
      <c r="P54" s="38"/>
      <c r="Q54" s="32" t="str">
        <f>'Reference Page'!H49</f>
        <v/>
      </c>
    </row>
    <row r="55" spans="1:17" s="5" customFormat="1" ht="40" customHeight="1" x14ac:dyDescent="0.15">
      <c r="A55" s="24"/>
      <c r="B55" s="24"/>
      <c r="C55" s="24"/>
      <c r="D55" s="24"/>
      <c r="E55" s="25"/>
      <c r="F55" s="24"/>
      <c r="G55" s="26"/>
      <c r="H55" s="26"/>
      <c r="I55" s="28"/>
      <c r="J55" s="34"/>
      <c r="K55" s="34"/>
      <c r="L55" s="26"/>
      <c r="M55" s="34"/>
      <c r="N55" s="37"/>
      <c r="O55" s="38"/>
      <c r="P55" s="38"/>
      <c r="Q55" s="32" t="str">
        <f>'Reference Page'!H50</f>
        <v/>
      </c>
    </row>
    <row r="56" spans="1:17" s="5" customFormat="1" ht="40" customHeight="1" x14ac:dyDescent="0.15">
      <c r="A56" s="24"/>
      <c r="B56" s="24"/>
      <c r="C56" s="24"/>
      <c r="D56" s="24"/>
      <c r="E56" s="25"/>
      <c r="F56" s="24"/>
      <c r="G56" s="26"/>
      <c r="H56" s="26"/>
      <c r="I56" s="28"/>
      <c r="J56" s="34"/>
      <c r="K56" s="34"/>
      <c r="L56" s="26"/>
      <c r="M56" s="34"/>
      <c r="N56" s="37"/>
      <c r="O56" s="38"/>
      <c r="P56" s="38"/>
      <c r="Q56" s="32" t="str">
        <f>'Reference Page'!H51</f>
        <v/>
      </c>
    </row>
    <row r="57" spans="1:17" s="5" customFormat="1" ht="40" customHeight="1" x14ac:dyDescent="0.15">
      <c r="A57" s="24"/>
      <c r="B57" s="24"/>
      <c r="C57" s="24"/>
      <c r="D57" s="24"/>
      <c r="E57" s="25"/>
      <c r="F57" s="24"/>
      <c r="G57" s="26"/>
      <c r="H57" s="26"/>
      <c r="I57" s="28"/>
      <c r="J57" s="34"/>
      <c r="K57" s="34"/>
      <c r="L57" s="26"/>
      <c r="M57" s="34"/>
      <c r="N57" s="37"/>
      <c r="O57" s="38"/>
      <c r="P57" s="38"/>
      <c r="Q57" s="32" t="str">
        <f>'Reference Page'!H52</f>
        <v/>
      </c>
    </row>
    <row r="58" spans="1:17" s="5" customFormat="1" ht="40" customHeight="1" x14ac:dyDescent="0.15">
      <c r="A58" s="24"/>
      <c r="B58" s="24"/>
      <c r="C58" s="24"/>
      <c r="D58" s="24"/>
      <c r="E58" s="25"/>
      <c r="F58" s="24"/>
      <c r="G58" s="26"/>
      <c r="H58" s="26"/>
      <c r="I58" s="28"/>
      <c r="J58" s="34"/>
      <c r="K58" s="34"/>
      <c r="L58" s="26"/>
      <c r="M58" s="34"/>
      <c r="N58" s="37"/>
      <c r="O58" s="38"/>
      <c r="P58" s="38"/>
      <c r="Q58" s="32" t="str">
        <f>'Reference Page'!H53</f>
        <v/>
      </c>
    </row>
    <row r="59" spans="1:17" s="5" customFormat="1" ht="40" customHeight="1" x14ac:dyDescent="0.15">
      <c r="A59" s="24"/>
      <c r="B59" s="24"/>
      <c r="C59" s="24"/>
      <c r="D59" s="24"/>
      <c r="E59" s="25"/>
      <c r="F59" s="24"/>
      <c r="G59" s="26"/>
      <c r="H59" s="26"/>
      <c r="I59" s="28"/>
      <c r="J59" s="34"/>
      <c r="K59" s="34"/>
      <c r="L59" s="26"/>
      <c r="M59" s="34"/>
      <c r="N59" s="37"/>
      <c r="O59" s="38"/>
      <c r="P59" s="38"/>
      <c r="Q59" s="32" t="str">
        <f>'Reference Page'!H54</f>
        <v/>
      </c>
    </row>
    <row r="60" spans="1:17" s="5" customFormat="1" ht="40" customHeight="1" x14ac:dyDescent="0.15">
      <c r="A60" s="24"/>
      <c r="B60" s="24"/>
      <c r="C60" s="24"/>
      <c r="D60" s="24"/>
      <c r="E60" s="25"/>
      <c r="F60" s="24"/>
      <c r="G60" s="26"/>
      <c r="H60" s="26"/>
      <c r="I60" s="28"/>
      <c r="J60" s="34"/>
      <c r="K60" s="34"/>
      <c r="L60" s="26"/>
      <c r="M60" s="34"/>
      <c r="N60" s="37"/>
      <c r="O60" s="38"/>
      <c r="P60" s="38"/>
      <c r="Q60" s="32" t="str">
        <f>'Reference Page'!H55</f>
        <v/>
      </c>
    </row>
    <row r="61" spans="1:17" s="5" customFormat="1" ht="40" customHeight="1" x14ac:dyDescent="0.15">
      <c r="A61" s="24"/>
      <c r="B61" s="24"/>
      <c r="C61" s="24"/>
      <c r="D61" s="24"/>
      <c r="E61" s="25"/>
      <c r="F61" s="24"/>
      <c r="G61" s="26"/>
      <c r="H61" s="26"/>
      <c r="I61" s="28"/>
      <c r="J61" s="34"/>
      <c r="K61" s="34"/>
      <c r="L61" s="26"/>
      <c r="M61" s="34"/>
      <c r="N61" s="37"/>
      <c r="O61" s="38"/>
      <c r="P61" s="38"/>
      <c r="Q61" s="32" t="str">
        <f>'Reference Page'!H56</f>
        <v/>
      </c>
    </row>
    <row r="62" spans="1:17" s="5" customFormat="1" ht="40" customHeight="1" x14ac:dyDescent="0.15">
      <c r="A62" s="24"/>
      <c r="B62" s="24"/>
      <c r="C62" s="24"/>
      <c r="D62" s="24"/>
      <c r="E62" s="25"/>
      <c r="F62" s="24"/>
      <c r="G62" s="26"/>
      <c r="H62" s="26"/>
      <c r="I62" s="28"/>
      <c r="J62" s="34"/>
      <c r="K62" s="34"/>
      <c r="L62" s="26"/>
      <c r="M62" s="34"/>
      <c r="N62" s="37"/>
      <c r="O62" s="38"/>
      <c r="P62" s="38"/>
      <c r="Q62" s="32" t="str">
        <f>'Reference Page'!H57</f>
        <v/>
      </c>
    </row>
    <row r="63" spans="1:17" s="5" customFormat="1" ht="40" customHeight="1" x14ac:dyDescent="0.15">
      <c r="A63" s="24"/>
      <c r="B63" s="24"/>
      <c r="C63" s="24"/>
      <c r="D63" s="24"/>
      <c r="E63" s="25"/>
      <c r="F63" s="24"/>
      <c r="G63" s="26"/>
      <c r="H63" s="26"/>
      <c r="I63" s="28"/>
      <c r="J63" s="34"/>
      <c r="K63" s="34"/>
      <c r="L63" s="26"/>
      <c r="M63" s="34"/>
      <c r="N63" s="37"/>
      <c r="O63" s="38"/>
      <c r="P63" s="38"/>
      <c r="Q63" s="32" t="str">
        <f>'Reference Page'!H58</f>
        <v/>
      </c>
    </row>
    <row r="64" spans="1:17" s="5" customFormat="1" ht="40" customHeight="1" x14ac:dyDescent="0.15">
      <c r="A64" s="24"/>
      <c r="B64" s="24"/>
      <c r="C64" s="24"/>
      <c r="D64" s="24"/>
      <c r="E64" s="25"/>
      <c r="F64" s="24"/>
      <c r="G64" s="26"/>
      <c r="H64" s="26"/>
      <c r="I64" s="28"/>
      <c r="J64" s="34"/>
      <c r="K64" s="34"/>
      <c r="L64" s="26"/>
      <c r="M64" s="34"/>
      <c r="N64" s="37"/>
      <c r="O64" s="38"/>
      <c r="P64" s="38"/>
      <c r="Q64" s="32" t="str">
        <f>'Reference Page'!H59</f>
        <v/>
      </c>
    </row>
    <row r="65" spans="1:17" s="5" customFormat="1" ht="40" customHeight="1" x14ac:dyDescent="0.15">
      <c r="A65" s="24"/>
      <c r="B65" s="24"/>
      <c r="C65" s="24"/>
      <c r="D65" s="24"/>
      <c r="E65" s="25"/>
      <c r="F65" s="24"/>
      <c r="G65" s="26"/>
      <c r="H65" s="26"/>
      <c r="I65" s="28"/>
      <c r="J65" s="34"/>
      <c r="K65" s="34"/>
      <c r="L65" s="26"/>
      <c r="M65" s="34"/>
      <c r="N65" s="37"/>
      <c r="O65" s="38"/>
      <c r="P65" s="38"/>
      <c r="Q65" s="32" t="str">
        <f>'Reference Page'!H60</f>
        <v/>
      </c>
    </row>
    <row r="66" spans="1:17" s="5" customFormat="1" ht="40" customHeight="1" x14ac:dyDescent="0.15">
      <c r="A66" s="24"/>
      <c r="B66" s="24"/>
      <c r="C66" s="24"/>
      <c r="D66" s="24"/>
      <c r="E66" s="25"/>
      <c r="F66" s="24"/>
      <c r="G66" s="26"/>
      <c r="H66" s="26"/>
      <c r="I66" s="28"/>
      <c r="J66" s="34"/>
      <c r="K66" s="34"/>
      <c r="L66" s="26"/>
      <c r="M66" s="34"/>
      <c r="N66" s="37"/>
      <c r="O66" s="38"/>
      <c r="P66" s="38"/>
      <c r="Q66" s="32" t="str">
        <f>'Reference Page'!H61</f>
        <v/>
      </c>
    </row>
    <row r="67" spans="1:17" s="5" customFormat="1" ht="40" customHeight="1" x14ac:dyDescent="0.15">
      <c r="A67" s="24"/>
      <c r="B67" s="24"/>
      <c r="C67" s="24"/>
      <c r="D67" s="24"/>
      <c r="E67" s="25"/>
      <c r="F67" s="24"/>
      <c r="G67" s="26"/>
      <c r="H67" s="26"/>
      <c r="I67" s="28"/>
      <c r="J67" s="34"/>
      <c r="K67" s="34"/>
      <c r="L67" s="26"/>
      <c r="M67" s="34"/>
      <c r="N67" s="37"/>
      <c r="O67" s="38"/>
      <c r="P67" s="38"/>
      <c r="Q67" s="32" t="str">
        <f>'Reference Page'!H62</f>
        <v/>
      </c>
    </row>
    <row r="68" spans="1:17" s="5" customFormat="1" ht="40" customHeight="1" x14ac:dyDescent="0.15">
      <c r="A68" s="24"/>
      <c r="B68" s="24"/>
      <c r="C68" s="24"/>
      <c r="D68" s="24"/>
      <c r="E68" s="25"/>
      <c r="F68" s="24"/>
      <c r="G68" s="26"/>
      <c r="H68" s="26"/>
      <c r="I68" s="28"/>
      <c r="J68" s="34"/>
      <c r="K68" s="34"/>
      <c r="L68" s="26"/>
      <c r="M68" s="34"/>
      <c r="N68" s="37"/>
      <c r="O68" s="38"/>
      <c r="P68" s="38"/>
      <c r="Q68" s="32" t="str">
        <f>'Reference Page'!H63</f>
        <v/>
      </c>
    </row>
    <row r="69" spans="1:17" s="5" customFormat="1" ht="40" customHeight="1" x14ac:dyDescent="0.15">
      <c r="A69" s="24"/>
      <c r="B69" s="24"/>
      <c r="C69" s="24"/>
      <c r="D69" s="24"/>
      <c r="E69" s="25"/>
      <c r="F69" s="24"/>
      <c r="G69" s="26"/>
      <c r="H69" s="26"/>
      <c r="I69" s="28"/>
      <c r="J69" s="34"/>
      <c r="K69" s="34"/>
      <c r="L69" s="26"/>
      <c r="M69" s="34"/>
      <c r="N69" s="37"/>
      <c r="O69" s="38"/>
      <c r="P69" s="38"/>
      <c r="Q69" s="32" t="str">
        <f>'Reference Page'!H64</f>
        <v/>
      </c>
    </row>
    <row r="70" spans="1:17" s="5" customFormat="1" ht="40" customHeight="1" x14ac:dyDescent="0.15">
      <c r="A70" s="24"/>
      <c r="B70" s="24"/>
      <c r="C70" s="24"/>
      <c r="D70" s="24"/>
      <c r="E70" s="25"/>
      <c r="F70" s="24"/>
      <c r="G70" s="26"/>
      <c r="H70" s="26"/>
      <c r="I70" s="28"/>
      <c r="J70" s="34"/>
      <c r="K70" s="34"/>
      <c r="L70" s="26"/>
      <c r="M70" s="34"/>
      <c r="N70" s="37"/>
      <c r="O70" s="38"/>
      <c r="P70" s="38"/>
      <c r="Q70" s="32" t="str">
        <f>'Reference Page'!H65</f>
        <v/>
      </c>
    </row>
    <row r="71" spans="1:17" s="5" customFormat="1" ht="40" customHeight="1" x14ac:dyDescent="0.15">
      <c r="A71" s="24"/>
      <c r="B71" s="24"/>
      <c r="C71" s="24"/>
      <c r="D71" s="24"/>
      <c r="E71" s="25"/>
      <c r="F71" s="24"/>
      <c r="G71" s="26"/>
      <c r="H71" s="26"/>
      <c r="I71" s="28"/>
      <c r="J71" s="34"/>
      <c r="K71" s="34"/>
      <c r="L71" s="26"/>
      <c r="M71" s="34"/>
      <c r="N71" s="37"/>
      <c r="O71" s="38"/>
      <c r="P71" s="38"/>
      <c r="Q71" s="32" t="str">
        <f>'Reference Page'!H66</f>
        <v/>
      </c>
    </row>
    <row r="72" spans="1:17" s="5" customFormat="1" ht="40" customHeight="1" x14ac:dyDescent="0.15">
      <c r="A72" s="24"/>
      <c r="B72" s="24"/>
      <c r="C72" s="24"/>
      <c r="D72" s="24"/>
      <c r="E72" s="25"/>
      <c r="F72" s="24"/>
      <c r="G72" s="26"/>
      <c r="H72" s="26"/>
      <c r="I72" s="28"/>
      <c r="J72" s="34"/>
      <c r="K72" s="34"/>
      <c r="L72" s="26"/>
      <c r="M72" s="34"/>
      <c r="N72" s="37"/>
      <c r="O72" s="38"/>
      <c r="P72" s="38"/>
      <c r="Q72" s="32" t="str">
        <f>'Reference Page'!H67</f>
        <v/>
      </c>
    </row>
    <row r="73" spans="1:17" s="5" customFormat="1" ht="40" customHeight="1" x14ac:dyDescent="0.15">
      <c r="A73" s="24"/>
      <c r="B73" s="24"/>
      <c r="C73" s="24"/>
      <c r="D73" s="24"/>
      <c r="E73" s="25"/>
      <c r="F73" s="24"/>
      <c r="G73" s="26"/>
      <c r="H73" s="26"/>
      <c r="I73" s="28"/>
      <c r="J73" s="34"/>
      <c r="K73" s="34"/>
      <c r="L73" s="26"/>
      <c r="M73" s="34"/>
      <c r="N73" s="37"/>
      <c r="O73" s="38"/>
      <c r="P73" s="38"/>
      <c r="Q73" s="32" t="str">
        <f>'Reference Page'!H68</f>
        <v/>
      </c>
    </row>
    <row r="74" spans="1:17" s="5" customFormat="1" ht="40" customHeight="1" x14ac:dyDescent="0.15">
      <c r="A74" s="24"/>
      <c r="B74" s="24"/>
      <c r="C74" s="24"/>
      <c r="D74" s="24"/>
      <c r="E74" s="25"/>
      <c r="F74" s="24"/>
      <c r="G74" s="26"/>
      <c r="H74" s="26"/>
      <c r="I74" s="28"/>
      <c r="J74" s="34"/>
      <c r="K74" s="34"/>
      <c r="L74" s="26"/>
      <c r="M74" s="34"/>
      <c r="N74" s="37"/>
      <c r="O74" s="38"/>
      <c r="P74" s="38"/>
      <c r="Q74" s="32" t="str">
        <f>'Reference Page'!H69</f>
        <v/>
      </c>
    </row>
    <row r="75" spans="1:17" s="5" customFormat="1" ht="40" customHeight="1" x14ac:dyDescent="0.15">
      <c r="A75" s="24"/>
      <c r="B75" s="24"/>
      <c r="C75" s="24"/>
      <c r="D75" s="24"/>
      <c r="E75" s="25"/>
      <c r="F75" s="24"/>
      <c r="G75" s="26"/>
      <c r="H75" s="26"/>
      <c r="I75" s="28"/>
      <c r="J75" s="34"/>
      <c r="K75" s="34"/>
      <c r="L75" s="26"/>
      <c r="M75" s="34"/>
      <c r="N75" s="37"/>
      <c r="O75" s="38"/>
      <c r="P75" s="38"/>
      <c r="Q75" s="32" t="str">
        <f>'Reference Page'!H70</f>
        <v/>
      </c>
    </row>
    <row r="76" spans="1:17" s="5" customFormat="1" ht="40" customHeight="1" x14ac:dyDescent="0.15">
      <c r="A76" s="24"/>
      <c r="B76" s="24"/>
      <c r="C76" s="24"/>
      <c r="D76" s="24"/>
      <c r="E76" s="25"/>
      <c r="F76" s="24"/>
      <c r="G76" s="26"/>
      <c r="H76" s="26"/>
      <c r="I76" s="28"/>
      <c r="J76" s="34"/>
      <c r="K76" s="34"/>
      <c r="L76" s="26"/>
      <c r="M76" s="34"/>
      <c r="N76" s="37"/>
      <c r="O76" s="38"/>
      <c r="P76" s="38"/>
      <c r="Q76" s="32" t="str">
        <f>'Reference Page'!H71</f>
        <v/>
      </c>
    </row>
    <row r="77" spans="1:17" s="5" customFormat="1" ht="40" customHeight="1" x14ac:dyDescent="0.15">
      <c r="A77" s="24"/>
      <c r="B77" s="24"/>
      <c r="C77" s="24"/>
      <c r="D77" s="24"/>
      <c r="E77" s="25"/>
      <c r="F77" s="24"/>
      <c r="G77" s="26"/>
      <c r="H77" s="26"/>
      <c r="I77" s="28"/>
      <c r="J77" s="34"/>
      <c r="K77" s="34"/>
      <c r="L77" s="26"/>
      <c r="M77" s="34"/>
      <c r="N77" s="37"/>
      <c r="O77" s="38"/>
      <c r="P77" s="38"/>
      <c r="Q77" s="32" t="str">
        <f>'Reference Page'!H72</f>
        <v/>
      </c>
    </row>
    <row r="78" spans="1:17" s="5" customFormat="1" ht="40" customHeight="1" x14ac:dyDescent="0.15">
      <c r="A78" s="24"/>
      <c r="B78" s="24"/>
      <c r="C78" s="24"/>
      <c r="D78" s="24"/>
      <c r="E78" s="25"/>
      <c r="F78" s="24"/>
      <c r="G78" s="26"/>
      <c r="H78" s="26"/>
      <c r="I78" s="28"/>
      <c r="J78" s="34"/>
      <c r="K78" s="34"/>
      <c r="L78" s="26"/>
      <c r="M78" s="34"/>
      <c r="N78" s="37"/>
      <c r="O78" s="38"/>
      <c r="P78" s="38"/>
      <c r="Q78" s="32" t="str">
        <f>'Reference Page'!H73</f>
        <v/>
      </c>
    </row>
    <row r="79" spans="1:17" s="5" customFormat="1" ht="40" customHeight="1" x14ac:dyDescent="0.15">
      <c r="A79" s="24"/>
      <c r="B79" s="24"/>
      <c r="C79" s="24"/>
      <c r="D79" s="24"/>
      <c r="E79" s="25"/>
      <c r="F79" s="24"/>
      <c r="G79" s="26"/>
      <c r="H79" s="26"/>
      <c r="I79" s="28"/>
      <c r="J79" s="34"/>
      <c r="K79" s="34"/>
      <c r="L79" s="26"/>
      <c r="M79" s="34"/>
      <c r="N79" s="37"/>
      <c r="O79" s="38"/>
      <c r="P79" s="38"/>
      <c r="Q79" s="32" t="str">
        <f>'Reference Page'!H74</f>
        <v/>
      </c>
    </row>
    <row r="80" spans="1:17" s="5" customFormat="1" ht="40" customHeight="1" x14ac:dyDescent="0.15">
      <c r="A80" s="24"/>
      <c r="B80" s="24"/>
      <c r="C80" s="24"/>
      <c r="D80" s="24"/>
      <c r="E80" s="25"/>
      <c r="F80" s="24"/>
      <c r="G80" s="26"/>
      <c r="H80" s="26"/>
      <c r="I80" s="28"/>
      <c r="J80" s="34"/>
      <c r="K80" s="34"/>
      <c r="L80" s="26"/>
      <c r="M80" s="34"/>
      <c r="N80" s="37"/>
      <c r="O80" s="38"/>
      <c r="P80" s="38"/>
      <c r="Q80" s="32" t="str">
        <f>'Reference Page'!H75</f>
        <v/>
      </c>
    </row>
    <row r="81" spans="1:17" s="5" customFormat="1" ht="40" customHeight="1" x14ac:dyDescent="0.15">
      <c r="A81" s="24"/>
      <c r="B81" s="24"/>
      <c r="C81" s="24"/>
      <c r="D81" s="24"/>
      <c r="E81" s="25"/>
      <c r="F81" s="24"/>
      <c r="G81" s="26"/>
      <c r="H81" s="26"/>
      <c r="I81" s="28"/>
      <c r="J81" s="34"/>
      <c r="K81" s="34"/>
      <c r="L81" s="26"/>
      <c r="M81" s="34"/>
      <c r="N81" s="37"/>
      <c r="O81" s="38"/>
      <c r="P81" s="38"/>
      <c r="Q81" s="32" t="str">
        <f>'Reference Page'!H76</f>
        <v/>
      </c>
    </row>
    <row r="82" spans="1:17" s="5" customFormat="1" ht="40" customHeight="1" x14ac:dyDescent="0.15">
      <c r="A82" s="24"/>
      <c r="B82" s="24"/>
      <c r="C82" s="24"/>
      <c r="D82" s="24"/>
      <c r="E82" s="25"/>
      <c r="F82" s="24"/>
      <c r="G82" s="26"/>
      <c r="H82" s="26"/>
      <c r="I82" s="28"/>
      <c r="J82" s="34"/>
      <c r="K82" s="34"/>
      <c r="L82" s="26"/>
      <c r="M82" s="34"/>
      <c r="N82" s="37"/>
      <c r="O82" s="38"/>
      <c r="P82" s="38"/>
      <c r="Q82" s="32" t="str">
        <f>'Reference Page'!H77</f>
        <v/>
      </c>
    </row>
    <row r="83" spans="1:17" s="5" customFormat="1" ht="40" customHeight="1" x14ac:dyDescent="0.15">
      <c r="A83" s="24"/>
      <c r="B83" s="24"/>
      <c r="C83" s="24"/>
      <c r="D83" s="24"/>
      <c r="E83" s="25"/>
      <c r="F83" s="24"/>
      <c r="G83" s="26"/>
      <c r="H83" s="26"/>
      <c r="I83" s="28"/>
      <c r="J83" s="34"/>
      <c r="K83" s="34"/>
      <c r="L83" s="26"/>
      <c r="M83" s="34"/>
      <c r="N83" s="37"/>
      <c r="O83" s="38"/>
      <c r="P83" s="38"/>
      <c r="Q83" s="32" t="str">
        <f>'Reference Page'!H78</f>
        <v/>
      </c>
    </row>
    <row r="84" spans="1:17" s="5" customFormat="1" ht="40" customHeight="1" x14ac:dyDescent="0.15">
      <c r="A84" s="24"/>
      <c r="B84" s="24"/>
      <c r="C84" s="24"/>
      <c r="D84" s="24"/>
      <c r="E84" s="25"/>
      <c r="F84" s="24"/>
      <c r="G84" s="26"/>
      <c r="H84" s="26"/>
      <c r="I84" s="28"/>
      <c r="J84" s="34"/>
      <c r="K84" s="34"/>
      <c r="L84" s="26"/>
      <c r="M84" s="34"/>
      <c r="N84" s="37"/>
      <c r="O84" s="38"/>
      <c r="P84" s="38"/>
      <c r="Q84" s="32" t="str">
        <f>'Reference Page'!H79</f>
        <v/>
      </c>
    </row>
    <row r="85" spans="1:17" s="5" customFormat="1" ht="40" customHeight="1" x14ac:dyDescent="0.15">
      <c r="A85" s="24"/>
      <c r="B85" s="24"/>
      <c r="C85" s="24"/>
      <c r="D85" s="24"/>
      <c r="E85" s="25"/>
      <c r="F85" s="24"/>
      <c r="G85" s="26"/>
      <c r="H85" s="26"/>
      <c r="I85" s="28"/>
      <c r="J85" s="34"/>
      <c r="K85" s="34"/>
      <c r="L85" s="26"/>
      <c r="M85" s="34"/>
      <c r="N85" s="37"/>
      <c r="O85" s="38"/>
      <c r="P85" s="38"/>
      <c r="Q85" s="32" t="str">
        <f>'Reference Page'!H80</f>
        <v/>
      </c>
    </row>
    <row r="86" spans="1:17" s="5" customFormat="1" ht="40" customHeight="1" x14ac:dyDescent="0.15">
      <c r="A86" s="24"/>
      <c r="B86" s="24"/>
      <c r="C86" s="24"/>
      <c r="D86" s="24"/>
      <c r="E86" s="25"/>
      <c r="F86" s="24"/>
      <c r="G86" s="26"/>
      <c r="H86" s="26"/>
      <c r="I86" s="28"/>
      <c r="J86" s="34"/>
      <c r="K86" s="34"/>
      <c r="L86" s="26"/>
      <c r="M86" s="34"/>
      <c r="N86" s="37"/>
      <c r="O86" s="38"/>
      <c r="P86" s="38"/>
      <c r="Q86" s="32" t="str">
        <f>'Reference Page'!H81</f>
        <v/>
      </c>
    </row>
    <row r="87" spans="1:17" s="5" customFormat="1" ht="40" customHeight="1" x14ac:dyDescent="0.15">
      <c r="A87" s="24"/>
      <c r="B87" s="24"/>
      <c r="C87" s="24"/>
      <c r="D87" s="24"/>
      <c r="E87" s="25"/>
      <c r="F87" s="24"/>
      <c r="G87" s="26"/>
      <c r="H87" s="26"/>
      <c r="I87" s="28"/>
      <c r="J87" s="34"/>
      <c r="K87" s="34"/>
      <c r="L87" s="26"/>
      <c r="M87" s="34"/>
      <c r="N87" s="37"/>
      <c r="O87" s="38"/>
      <c r="P87" s="38"/>
      <c r="Q87" s="32" t="str">
        <f>'Reference Page'!H82</f>
        <v/>
      </c>
    </row>
    <row r="88" spans="1:17" s="5" customFormat="1" ht="40" customHeight="1" x14ac:dyDescent="0.15">
      <c r="A88" s="24"/>
      <c r="B88" s="24"/>
      <c r="C88" s="24"/>
      <c r="D88" s="24"/>
      <c r="E88" s="25"/>
      <c r="F88" s="24"/>
      <c r="G88" s="26"/>
      <c r="H88" s="26"/>
      <c r="I88" s="28"/>
      <c r="J88" s="34"/>
      <c r="K88" s="34"/>
      <c r="L88" s="26"/>
      <c r="M88" s="34"/>
      <c r="N88" s="37"/>
      <c r="O88" s="38"/>
      <c r="P88" s="38"/>
      <c r="Q88" s="32" t="str">
        <f>'Reference Page'!H83</f>
        <v/>
      </c>
    </row>
    <row r="89" spans="1:17" s="5" customFormat="1" ht="40" customHeight="1" x14ac:dyDescent="0.15">
      <c r="A89" s="24"/>
      <c r="B89" s="24"/>
      <c r="C89" s="24"/>
      <c r="D89" s="24"/>
      <c r="E89" s="25"/>
      <c r="F89" s="24"/>
      <c r="G89" s="26"/>
      <c r="H89" s="26"/>
      <c r="I89" s="28"/>
      <c r="J89" s="34"/>
      <c r="K89" s="34"/>
      <c r="L89" s="26"/>
      <c r="M89" s="34"/>
      <c r="N89" s="37"/>
      <c r="O89" s="38"/>
      <c r="P89" s="38"/>
      <c r="Q89" s="32" t="str">
        <f>'Reference Page'!H84</f>
        <v/>
      </c>
    </row>
    <row r="90" spans="1:17" s="5" customFormat="1" ht="40" customHeight="1" x14ac:dyDescent="0.15">
      <c r="A90" s="24"/>
      <c r="B90" s="24"/>
      <c r="C90" s="24"/>
      <c r="D90" s="24"/>
      <c r="E90" s="25"/>
      <c r="F90" s="24"/>
      <c r="G90" s="26"/>
      <c r="H90" s="26"/>
      <c r="I90" s="28"/>
      <c r="J90" s="34"/>
      <c r="K90" s="34"/>
      <c r="L90" s="26"/>
      <c r="M90" s="34"/>
      <c r="N90" s="37"/>
      <c r="O90" s="38"/>
      <c r="P90" s="38"/>
      <c r="Q90" s="32" t="str">
        <f>'Reference Page'!H85</f>
        <v/>
      </c>
    </row>
    <row r="91" spans="1:17" s="5" customFormat="1" ht="40" customHeight="1" x14ac:dyDescent="0.15">
      <c r="A91" s="24"/>
      <c r="B91" s="24"/>
      <c r="C91" s="24"/>
      <c r="D91" s="24"/>
      <c r="E91" s="25"/>
      <c r="F91" s="24"/>
      <c r="G91" s="26"/>
      <c r="H91" s="26"/>
      <c r="I91" s="28"/>
      <c r="J91" s="34"/>
      <c r="K91" s="34"/>
      <c r="L91" s="26"/>
      <c r="M91" s="34"/>
      <c r="N91" s="37"/>
      <c r="O91" s="38"/>
      <c r="P91" s="38"/>
      <c r="Q91" s="32" t="str">
        <f>'Reference Page'!H86</f>
        <v/>
      </c>
    </row>
    <row r="92" spans="1:17" s="5" customFormat="1" ht="40" customHeight="1" x14ac:dyDescent="0.15">
      <c r="A92" s="24"/>
      <c r="B92" s="24"/>
      <c r="C92" s="24"/>
      <c r="D92" s="24"/>
      <c r="E92" s="25"/>
      <c r="F92" s="24"/>
      <c r="G92" s="26"/>
      <c r="H92" s="26"/>
      <c r="I92" s="28"/>
      <c r="J92" s="34"/>
      <c r="K92" s="34"/>
      <c r="L92" s="26"/>
      <c r="M92" s="34"/>
      <c r="N92" s="37"/>
      <c r="O92" s="38"/>
      <c r="P92" s="38"/>
      <c r="Q92" s="32" t="str">
        <f>'Reference Page'!H87</f>
        <v/>
      </c>
    </row>
    <row r="93" spans="1:17" s="5" customFormat="1" ht="40" customHeight="1" x14ac:dyDescent="0.15">
      <c r="A93" s="24"/>
      <c r="B93" s="24"/>
      <c r="C93" s="24"/>
      <c r="D93" s="24"/>
      <c r="E93" s="25"/>
      <c r="F93" s="24"/>
      <c r="G93" s="26"/>
      <c r="H93" s="26"/>
      <c r="I93" s="28"/>
      <c r="J93" s="34"/>
      <c r="K93" s="34"/>
      <c r="L93" s="26"/>
      <c r="M93" s="34"/>
      <c r="N93" s="37"/>
      <c r="O93" s="38"/>
      <c r="P93" s="38"/>
      <c r="Q93" s="32" t="str">
        <f>'Reference Page'!H88</f>
        <v/>
      </c>
    </row>
    <row r="94" spans="1:17" s="5" customFormat="1" ht="40" customHeight="1" x14ac:dyDescent="0.15">
      <c r="A94" s="24"/>
      <c r="B94" s="24"/>
      <c r="C94" s="24"/>
      <c r="D94" s="24"/>
      <c r="E94" s="25"/>
      <c r="F94" s="24"/>
      <c r="G94" s="26"/>
      <c r="H94" s="26"/>
      <c r="I94" s="28"/>
      <c r="J94" s="34"/>
      <c r="K94" s="34"/>
      <c r="L94" s="26"/>
      <c r="M94" s="34"/>
      <c r="N94" s="37"/>
      <c r="O94" s="38"/>
      <c r="P94" s="38"/>
      <c r="Q94" s="32" t="str">
        <f>'Reference Page'!H89</f>
        <v/>
      </c>
    </row>
    <row r="95" spans="1:17" s="5" customFormat="1" ht="40" customHeight="1" x14ac:dyDescent="0.15">
      <c r="A95" s="24"/>
      <c r="B95" s="24"/>
      <c r="C95" s="24"/>
      <c r="D95" s="24"/>
      <c r="E95" s="25"/>
      <c r="F95" s="24"/>
      <c r="G95" s="26"/>
      <c r="H95" s="26"/>
      <c r="I95" s="28"/>
      <c r="J95" s="34"/>
      <c r="K95" s="34"/>
      <c r="L95" s="26"/>
      <c r="M95" s="34"/>
      <c r="N95" s="37"/>
      <c r="O95" s="38"/>
      <c r="P95" s="38"/>
      <c r="Q95" s="32" t="str">
        <f>'Reference Page'!H90</f>
        <v/>
      </c>
    </row>
    <row r="96" spans="1:17" s="5" customFormat="1" ht="40" customHeight="1" x14ac:dyDescent="0.15">
      <c r="A96" s="24"/>
      <c r="B96" s="24"/>
      <c r="C96" s="24"/>
      <c r="D96" s="24"/>
      <c r="E96" s="25"/>
      <c r="F96" s="24"/>
      <c r="G96" s="26"/>
      <c r="H96" s="26"/>
      <c r="I96" s="28"/>
      <c r="J96" s="34"/>
      <c r="K96" s="34"/>
      <c r="L96" s="26"/>
      <c r="M96" s="34"/>
      <c r="N96" s="37"/>
      <c r="O96" s="38"/>
      <c r="P96" s="38"/>
      <c r="Q96" s="32" t="str">
        <f>'Reference Page'!H91</f>
        <v/>
      </c>
    </row>
    <row r="97" spans="1:17" s="5" customFormat="1" ht="40" customHeight="1" x14ac:dyDescent="0.15">
      <c r="A97" s="24"/>
      <c r="B97" s="24"/>
      <c r="C97" s="24"/>
      <c r="D97" s="24"/>
      <c r="E97" s="25"/>
      <c r="F97" s="24"/>
      <c r="G97" s="26"/>
      <c r="H97" s="26"/>
      <c r="I97" s="28"/>
      <c r="J97" s="34"/>
      <c r="K97" s="34"/>
      <c r="L97" s="26"/>
      <c r="M97" s="34"/>
      <c r="N97" s="37"/>
      <c r="O97" s="38"/>
      <c r="P97" s="38"/>
      <c r="Q97" s="32" t="str">
        <f>'Reference Page'!H92</f>
        <v/>
      </c>
    </row>
    <row r="98" spans="1:17" s="5" customFormat="1" ht="40" customHeight="1" x14ac:dyDescent="0.15">
      <c r="A98" s="24"/>
      <c r="B98" s="24"/>
      <c r="C98" s="24"/>
      <c r="D98" s="24"/>
      <c r="E98" s="25"/>
      <c r="F98" s="24"/>
      <c r="G98" s="26"/>
      <c r="H98" s="26"/>
      <c r="I98" s="28"/>
      <c r="J98" s="34"/>
      <c r="K98" s="34"/>
      <c r="L98" s="26"/>
      <c r="M98" s="34"/>
      <c r="N98" s="37"/>
      <c r="O98" s="38"/>
      <c r="P98" s="38"/>
      <c r="Q98" s="32" t="str">
        <f>'Reference Page'!H93</f>
        <v/>
      </c>
    </row>
    <row r="99" spans="1:17" s="5" customFormat="1" ht="40" customHeight="1" x14ac:dyDescent="0.15">
      <c r="A99" s="24"/>
      <c r="B99" s="24"/>
      <c r="C99" s="24"/>
      <c r="D99" s="24"/>
      <c r="E99" s="25"/>
      <c r="F99" s="24"/>
      <c r="G99" s="26"/>
      <c r="H99" s="26"/>
      <c r="I99" s="28"/>
      <c r="J99" s="34"/>
      <c r="K99" s="34"/>
      <c r="L99" s="26"/>
      <c r="M99" s="34"/>
      <c r="N99" s="37"/>
      <c r="O99" s="38"/>
      <c r="P99" s="38"/>
      <c r="Q99" s="32" t="str">
        <f>'Reference Page'!H94</f>
        <v/>
      </c>
    </row>
    <row r="100" spans="1:17" s="5" customFormat="1" ht="40" customHeight="1" x14ac:dyDescent="0.15">
      <c r="A100" s="24"/>
      <c r="B100" s="24"/>
      <c r="C100" s="24"/>
      <c r="D100" s="24"/>
      <c r="E100" s="25"/>
      <c r="F100" s="24"/>
      <c r="G100" s="26"/>
      <c r="H100" s="26"/>
      <c r="I100" s="28"/>
      <c r="J100" s="34"/>
      <c r="K100" s="34"/>
      <c r="L100" s="26"/>
      <c r="M100" s="34"/>
      <c r="N100" s="37"/>
      <c r="O100" s="38"/>
      <c r="P100" s="38"/>
      <c r="Q100" s="32" t="str">
        <f>'Reference Page'!H95</f>
        <v/>
      </c>
    </row>
    <row r="101" spans="1:17" s="5" customFormat="1" ht="40" customHeight="1" x14ac:dyDescent="0.15">
      <c r="A101" s="24"/>
      <c r="B101" s="24"/>
      <c r="C101" s="24"/>
      <c r="D101" s="24"/>
      <c r="E101" s="25"/>
      <c r="F101" s="24"/>
      <c r="G101" s="26"/>
      <c r="H101" s="26"/>
      <c r="I101" s="28"/>
      <c r="J101" s="34"/>
      <c r="K101" s="34"/>
      <c r="L101" s="26"/>
      <c r="M101" s="34"/>
      <c r="N101" s="37"/>
      <c r="O101" s="38"/>
      <c r="P101" s="38"/>
      <c r="Q101" s="32" t="str">
        <f>'Reference Page'!H96</f>
        <v/>
      </c>
    </row>
    <row r="102" spans="1:17" s="5" customFormat="1" ht="40" customHeight="1" x14ac:dyDescent="0.15">
      <c r="A102" s="24"/>
      <c r="B102" s="24"/>
      <c r="C102" s="24"/>
      <c r="D102" s="24"/>
      <c r="E102" s="25"/>
      <c r="F102" s="24"/>
      <c r="G102" s="26"/>
      <c r="H102" s="26"/>
      <c r="I102" s="28"/>
      <c r="J102" s="34"/>
      <c r="K102" s="34"/>
      <c r="L102" s="26"/>
      <c r="M102" s="34"/>
      <c r="N102" s="37"/>
      <c r="O102" s="38"/>
      <c r="P102" s="38"/>
      <c r="Q102" s="32" t="str">
        <f>'Reference Page'!H97</f>
        <v/>
      </c>
    </row>
    <row r="103" spans="1:17" s="5" customFormat="1" ht="40" customHeight="1" x14ac:dyDescent="0.15">
      <c r="A103" s="24"/>
      <c r="B103" s="24"/>
      <c r="C103" s="24"/>
      <c r="D103" s="24"/>
      <c r="E103" s="25"/>
      <c r="F103" s="24"/>
      <c r="G103" s="26"/>
      <c r="H103" s="26"/>
      <c r="I103" s="28"/>
      <c r="J103" s="34"/>
      <c r="K103" s="34"/>
      <c r="L103" s="26"/>
      <c r="M103" s="34"/>
      <c r="N103" s="37"/>
      <c r="O103" s="38"/>
      <c r="P103" s="38"/>
      <c r="Q103" s="32" t="str">
        <f>'Reference Page'!H98</f>
        <v/>
      </c>
    </row>
    <row r="104" spans="1:17" s="5" customFormat="1" ht="40" customHeight="1" x14ac:dyDescent="0.15">
      <c r="A104" s="24"/>
      <c r="B104" s="24"/>
      <c r="C104" s="24"/>
      <c r="D104" s="24"/>
      <c r="E104" s="25"/>
      <c r="F104" s="24"/>
      <c r="G104" s="26"/>
      <c r="H104" s="26"/>
      <c r="I104" s="28"/>
      <c r="J104" s="34"/>
      <c r="K104" s="34"/>
      <c r="L104" s="26"/>
      <c r="M104" s="34"/>
      <c r="N104" s="37"/>
      <c r="O104" s="38"/>
      <c r="P104" s="38"/>
      <c r="Q104" s="32" t="str">
        <f>'Reference Page'!H99</f>
        <v/>
      </c>
    </row>
    <row r="105" spans="1:17" s="5" customFormat="1" ht="40" customHeight="1" x14ac:dyDescent="0.15">
      <c r="A105" s="24"/>
      <c r="B105" s="24"/>
      <c r="C105" s="24"/>
      <c r="D105" s="24"/>
      <c r="E105" s="25"/>
      <c r="F105" s="24"/>
      <c r="G105" s="26"/>
      <c r="H105" s="26"/>
      <c r="I105" s="28"/>
      <c r="J105" s="34"/>
      <c r="K105" s="34"/>
      <c r="L105" s="26"/>
      <c r="M105" s="34"/>
      <c r="N105" s="37"/>
      <c r="O105" s="38"/>
      <c r="P105" s="38"/>
      <c r="Q105" s="32" t="str">
        <f>'Reference Page'!H100</f>
        <v/>
      </c>
    </row>
    <row r="106" spans="1:17" s="5" customFormat="1" ht="40" customHeight="1" x14ac:dyDescent="0.15">
      <c r="A106" s="24"/>
      <c r="B106" s="24"/>
      <c r="C106" s="24"/>
      <c r="D106" s="24"/>
      <c r="E106" s="25"/>
      <c r="F106" s="24"/>
      <c r="G106" s="26"/>
      <c r="H106" s="26"/>
      <c r="I106" s="28"/>
      <c r="J106" s="34"/>
      <c r="K106" s="34"/>
      <c r="L106" s="26"/>
      <c r="M106" s="34"/>
      <c r="N106" s="37"/>
      <c r="O106" s="38"/>
      <c r="P106" s="38"/>
      <c r="Q106" s="32" t="str">
        <f>'Reference Page'!H101</f>
        <v/>
      </c>
    </row>
    <row r="107" spans="1:17" s="5" customFormat="1" ht="40" customHeight="1" x14ac:dyDescent="0.15">
      <c r="A107" s="24"/>
      <c r="B107" s="24"/>
      <c r="C107" s="24"/>
      <c r="D107" s="24"/>
      <c r="E107" s="25"/>
      <c r="F107" s="24"/>
      <c r="G107" s="26"/>
      <c r="H107" s="26"/>
      <c r="I107" s="28"/>
      <c r="J107" s="34"/>
      <c r="K107" s="34"/>
      <c r="L107" s="26"/>
      <c r="M107" s="34"/>
      <c r="N107" s="37"/>
      <c r="O107" s="38"/>
      <c r="P107" s="38"/>
      <c r="Q107" s="32" t="str">
        <f>'Reference Page'!H102</f>
        <v/>
      </c>
    </row>
    <row r="108" spans="1:17" s="5" customFormat="1" ht="40" customHeight="1" x14ac:dyDescent="0.15">
      <c r="A108" s="24"/>
      <c r="B108" s="24"/>
      <c r="C108" s="24"/>
      <c r="D108" s="24"/>
      <c r="E108" s="25"/>
      <c r="F108" s="24"/>
      <c r="G108" s="26"/>
      <c r="H108" s="26"/>
      <c r="I108" s="28"/>
      <c r="J108" s="34"/>
      <c r="K108" s="34"/>
      <c r="L108" s="26"/>
      <c r="M108" s="34"/>
      <c r="N108" s="37"/>
      <c r="O108" s="38"/>
      <c r="P108" s="38"/>
      <c r="Q108" s="32" t="str">
        <f>'Reference Page'!H103</f>
        <v/>
      </c>
    </row>
    <row r="109" spans="1:17" s="5" customFormat="1" ht="40" customHeight="1" x14ac:dyDescent="0.15">
      <c r="A109" s="24"/>
      <c r="B109" s="24"/>
      <c r="C109" s="24"/>
      <c r="D109" s="24"/>
      <c r="E109" s="25"/>
      <c r="F109" s="24"/>
      <c r="G109" s="26"/>
      <c r="H109" s="26"/>
      <c r="I109" s="28"/>
      <c r="J109" s="34"/>
      <c r="K109" s="34"/>
      <c r="L109" s="26"/>
      <c r="M109" s="34"/>
      <c r="N109" s="37"/>
      <c r="O109" s="38"/>
      <c r="P109" s="38"/>
      <c r="Q109" s="32" t="str">
        <f>'Reference Page'!H104</f>
        <v/>
      </c>
    </row>
    <row r="110" spans="1:17" s="5" customFormat="1" ht="40" customHeight="1" x14ac:dyDescent="0.15">
      <c r="A110" s="24"/>
      <c r="B110" s="24"/>
      <c r="C110" s="24"/>
      <c r="D110" s="24"/>
      <c r="E110" s="25"/>
      <c r="F110" s="24"/>
      <c r="G110" s="26"/>
      <c r="H110" s="26"/>
      <c r="I110" s="28"/>
      <c r="J110" s="34"/>
      <c r="K110" s="34"/>
      <c r="L110" s="26"/>
      <c r="M110" s="34"/>
      <c r="N110" s="37"/>
      <c r="O110" s="38"/>
      <c r="P110" s="38"/>
      <c r="Q110" s="32" t="str">
        <f>'Reference Page'!H105</f>
        <v/>
      </c>
    </row>
    <row r="111" spans="1:17" s="5" customFormat="1" ht="40" customHeight="1" x14ac:dyDescent="0.15">
      <c r="A111" s="24"/>
      <c r="B111" s="24"/>
      <c r="C111" s="24"/>
      <c r="D111" s="24"/>
      <c r="E111" s="25"/>
      <c r="F111" s="24"/>
      <c r="G111" s="26"/>
      <c r="H111" s="26"/>
      <c r="I111" s="28"/>
      <c r="J111" s="34"/>
      <c r="K111" s="34"/>
      <c r="L111" s="26"/>
      <c r="M111" s="34"/>
      <c r="N111" s="37"/>
      <c r="O111" s="38"/>
      <c r="P111" s="38"/>
      <c r="Q111" s="32" t="str">
        <f>'Reference Page'!H106</f>
        <v/>
      </c>
    </row>
    <row r="112" spans="1:17" s="5" customFormat="1" ht="40" customHeight="1" x14ac:dyDescent="0.15">
      <c r="A112" s="24"/>
      <c r="B112" s="24"/>
      <c r="C112" s="24"/>
      <c r="D112" s="24"/>
      <c r="E112" s="25"/>
      <c r="F112" s="24"/>
      <c r="G112" s="26"/>
      <c r="H112" s="26"/>
      <c r="I112" s="28"/>
      <c r="J112" s="34"/>
      <c r="K112" s="34"/>
      <c r="L112" s="26"/>
      <c r="M112" s="34"/>
      <c r="N112" s="37"/>
      <c r="O112" s="38"/>
      <c r="P112" s="38"/>
      <c r="Q112" s="32" t="str">
        <f>'Reference Page'!H107</f>
        <v/>
      </c>
    </row>
    <row r="113" spans="1:17" s="5" customFormat="1" ht="40" customHeight="1" x14ac:dyDescent="0.15">
      <c r="A113" s="24"/>
      <c r="B113" s="24"/>
      <c r="C113" s="24"/>
      <c r="D113" s="24"/>
      <c r="E113" s="25"/>
      <c r="F113" s="24"/>
      <c r="G113" s="26"/>
      <c r="H113" s="26"/>
      <c r="I113" s="28"/>
      <c r="J113" s="34"/>
      <c r="K113" s="34"/>
      <c r="L113" s="26"/>
      <c r="M113" s="34"/>
      <c r="N113" s="37"/>
      <c r="O113" s="38"/>
      <c r="P113" s="38"/>
      <c r="Q113" s="32" t="str">
        <f>'Reference Page'!H108</f>
        <v/>
      </c>
    </row>
    <row r="114" spans="1:17" s="5" customFormat="1" ht="40" customHeight="1" x14ac:dyDescent="0.15">
      <c r="A114" s="24"/>
      <c r="B114" s="24"/>
      <c r="C114" s="24"/>
      <c r="D114" s="24"/>
      <c r="E114" s="25"/>
      <c r="F114" s="24"/>
      <c r="G114" s="26"/>
      <c r="H114" s="26"/>
      <c r="I114" s="28"/>
      <c r="J114" s="34"/>
      <c r="K114" s="34"/>
      <c r="L114" s="26"/>
      <c r="M114" s="34"/>
      <c r="N114" s="37"/>
      <c r="O114" s="38"/>
      <c r="P114" s="38"/>
      <c r="Q114" s="32" t="str">
        <f>'Reference Page'!H109</f>
        <v/>
      </c>
    </row>
    <row r="115" spans="1:17" s="5" customFormat="1" ht="40" customHeight="1" x14ac:dyDescent="0.15">
      <c r="A115" s="24"/>
      <c r="B115" s="24"/>
      <c r="C115" s="24"/>
      <c r="D115" s="24"/>
      <c r="E115" s="25"/>
      <c r="F115" s="24"/>
      <c r="G115" s="26"/>
      <c r="H115" s="26"/>
      <c r="I115" s="28"/>
      <c r="J115" s="34"/>
      <c r="K115" s="34"/>
      <c r="L115" s="26"/>
      <c r="M115" s="34"/>
      <c r="N115" s="37"/>
      <c r="O115" s="38"/>
      <c r="P115" s="38"/>
      <c r="Q115" s="32" t="str">
        <f>'Reference Page'!H110</f>
        <v/>
      </c>
    </row>
    <row r="116" spans="1:17" s="5" customFormat="1" ht="40" customHeight="1" x14ac:dyDescent="0.15">
      <c r="A116" s="24"/>
      <c r="B116" s="24"/>
      <c r="C116" s="24"/>
      <c r="D116" s="24"/>
      <c r="E116" s="25"/>
      <c r="F116" s="24"/>
      <c r="G116" s="26"/>
      <c r="H116" s="26"/>
      <c r="I116" s="28"/>
      <c r="J116" s="34"/>
      <c r="K116" s="34"/>
      <c r="L116" s="26"/>
      <c r="M116" s="34"/>
      <c r="N116" s="37"/>
      <c r="O116" s="38"/>
      <c r="P116" s="38"/>
      <c r="Q116" s="32" t="str">
        <f>'Reference Page'!H111</f>
        <v/>
      </c>
    </row>
    <row r="117" spans="1:17" s="5" customFormat="1" ht="40" customHeight="1" x14ac:dyDescent="0.15">
      <c r="A117" s="24"/>
      <c r="B117" s="24"/>
      <c r="C117" s="24"/>
      <c r="D117" s="24"/>
      <c r="E117" s="25"/>
      <c r="F117" s="24"/>
      <c r="G117" s="26"/>
      <c r="H117" s="26"/>
      <c r="I117" s="28"/>
      <c r="J117" s="34"/>
      <c r="K117" s="34"/>
      <c r="L117" s="26"/>
      <c r="M117" s="34"/>
      <c r="N117" s="37"/>
      <c r="O117" s="38"/>
      <c r="P117" s="38"/>
      <c r="Q117" s="32" t="str">
        <f>'Reference Page'!H112</f>
        <v/>
      </c>
    </row>
    <row r="118" spans="1:17" s="5" customFormat="1" ht="40" customHeight="1" x14ac:dyDescent="0.15">
      <c r="A118" s="24"/>
      <c r="B118" s="24"/>
      <c r="C118" s="24"/>
      <c r="D118" s="24"/>
      <c r="E118" s="25"/>
      <c r="F118" s="24"/>
      <c r="G118" s="26"/>
      <c r="H118" s="26"/>
      <c r="I118" s="28"/>
      <c r="J118" s="34"/>
      <c r="K118" s="34"/>
      <c r="L118" s="26"/>
      <c r="M118" s="34"/>
      <c r="N118" s="37"/>
      <c r="O118" s="38"/>
      <c r="P118" s="38"/>
      <c r="Q118" s="32" t="str">
        <f>'Reference Page'!H113</f>
        <v/>
      </c>
    </row>
    <row r="119" spans="1:17" s="5" customFormat="1" ht="40" customHeight="1" x14ac:dyDescent="0.15">
      <c r="A119" s="24"/>
      <c r="B119" s="24"/>
      <c r="C119" s="24"/>
      <c r="D119" s="24"/>
      <c r="E119" s="25"/>
      <c r="F119" s="24"/>
      <c r="G119" s="26"/>
      <c r="H119" s="26"/>
      <c r="I119" s="28"/>
      <c r="J119" s="34"/>
      <c r="K119" s="34"/>
      <c r="L119" s="26"/>
      <c r="M119" s="34"/>
      <c r="N119" s="37"/>
      <c r="O119" s="38"/>
      <c r="P119" s="38"/>
      <c r="Q119" s="32" t="str">
        <f>'Reference Page'!H114</f>
        <v/>
      </c>
    </row>
    <row r="120" spans="1:17" s="5" customFormat="1" ht="40" customHeight="1" x14ac:dyDescent="0.15">
      <c r="A120" s="24"/>
      <c r="B120" s="24"/>
      <c r="C120" s="24"/>
      <c r="D120" s="24"/>
      <c r="E120" s="25"/>
      <c r="F120" s="24"/>
      <c r="G120" s="26"/>
      <c r="H120" s="26"/>
      <c r="I120" s="28"/>
      <c r="J120" s="34"/>
      <c r="K120" s="34"/>
      <c r="L120" s="26"/>
      <c r="M120" s="34"/>
      <c r="N120" s="37"/>
      <c r="O120" s="38"/>
      <c r="P120" s="38"/>
      <c r="Q120" s="32" t="str">
        <f>'Reference Page'!H115</f>
        <v/>
      </c>
    </row>
    <row r="121" spans="1:17" s="5" customFormat="1" ht="40" customHeight="1" x14ac:dyDescent="0.15">
      <c r="A121" s="24"/>
      <c r="B121" s="24"/>
      <c r="C121" s="24"/>
      <c r="D121" s="24"/>
      <c r="E121" s="25"/>
      <c r="F121" s="24"/>
      <c r="G121" s="26"/>
      <c r="H121" s="26"/>
      <c r="I121" s="28"/>
      <c r="J121" s="34"/>
      <c r="K121" s="34"/>
      <c r="L121" s="26"/>
      <c r="M121" s="34"/>
      <c r="N121" s="37"/>
      <c r="O121" s="38"/>
      <c r="P121" s="38"/>
      <c r="Q121" s="32" t="str">
        <f>'Reference Page'!H116</f>
        <v/>
      </c>
    </row>
    <row r="122" spans="1:17" s="5" customFormat="1" ht="40" customHeight="1" x14ac:dyDescent="0.15">
      <c r="A122" s="24"/>
      <c r="B122" s="24"/>
      <c r="C122" s="24"/>
      <c r="D122" s="24"/>
      <c r="E122" s="25"/>
      <c r="F122" s="24"/>
      <c r="G122" s="26"/>
      <c r="H122" s="26"/>
      <c r="I122" s="28"/>
      <c r="J122" s="34"/>
      <c r="K122" s="34"/>
      <c r="L122" s="26"/>
      <c r="M122" s="34"/>
      <c r="N122" s="37"/>
      <c r="O122" s="38"/>
      <c r="P122" s="38"/>
      <c r="Q122" s="32" t="str">
        <f>'Reference Page'!H117</f>
        <v/>
      </c>
    </row>
    <row r="123" spans="1:17" s="5" customFormat="1" ht="40" customHeight="1" x14ac:dyDescent="0.15">
      <c r="A123" s="24"/>
      <c r="B123" s="24"/>
      <c r="C123" s="24"/>
      <c r="D123" s="24"/>
      <c r="E123" s="25"/>
      <c r="F123" s="24"/>
      <c r="G123" s="26"/>
      <c r="H123" s="26"/>
      <c r="I123" s="28"/>
      <c r="J123" s="34"/>
      <c r="K123" s="34"/>
      <c r="L123" s="26"/>
      <c r="M123" s="34"/>
      <c r="N123" s="37"/>
      <c r="O123" s="38"/>
      <c r="P123" s="38"/>
      <c r="Q123" s="32" t="str">
        <f>'Reference Page'!H118</f>
        <v/>
      </c>
    </row>
    <row r="124" spans="1:17" s="5" customFormat="1" ht="40" customHeight="1" x14ac:dyDescent="0.15">
      <c r="A124" s="24"/>
      <c r="B124" s="24"/>
      <c r="C124" s="24"/>
      <c r="D124" s="24"/>
      <c r="E124" s="25"/>
      <c r="F124" s="24"/>
      <c r="G124" s="26"/>
      <c r="H124" s="26"/>
      <c r="I124" s="28"/>
      <c r="J124" s="34"/>
      <c r="K124" s="34"/>
      <c r="L124" s="26"/>
      <c r="M124" s="34"/>
      <c r="N124" s="37"/>
      <c r="O124" s="38"/>
      <c r="P124" s="38"/>
      <c r="Q124" s="32" t="str">
        <f>'Reference Page'!H119</f>
        <v/>
      </c>
    </row>
    <row r="125" spans="1:17" s="5" customFormat="1" ht="40" customHeight="1" x14ac:dyDescent="0.15">
      <c r="A125" s="24"/>
      <c r="B125" s="24"/>
      <c r="C125" s="24"/>
      <c r="D125" s="24"/>
      <c r="E125" s="25"/>
      <c r="F125" s="24"/>
      <c r="G125" s="26"/>
      <c r="H125" s="26"/>
      <c r="I125" s="28"/>
      <c r="J125" s="34"/>
      <c r="K125" s="34"/>
      <c r="L125" s="26"/>
      <c r="M125" s="34"/>
      <c r="N125" s="37"/>
      <c r="O125" s="38"/>
      <c r="P125" s="38"/>
      <c r="Q125" s="32" t="str">
        <f>'Reference Page'!H120</f>
        <v/>
      </c>
    </row>
    <row r="126" spans="1:17" s="5" customFormat="1" ht="40" customHeight="1" x14ac:dyDescent="0.15">
      <c r="A126" s="24"/>
      <c r="B126" s="24"/>
      <c r="C126" s="24"/>
      <c r="D126" s="24"/>
      <c r="E126" s="25"/>
      <c r="F126" s="24"/>
      <c r="G126" s="26"/>
      <c r="H126" s="26"/>
      <c r="I126" s="28"/>
      <c r="J126" s="34"/>
      <c r="K126" s="34"/>
      <c r="L126" s="26"/>
      <c r="M126" s="34"/>
      <c r="N126" s="37"/>
      <c r="O126" s="38"/>
      <c r="P126" s="38"/>
      <c r="Q126" s="32" t="str">
        <f>'Reference Page'!H121</f>
        <v/>
      </c>
    </row>
    <row r="127" spans="1:17" s="5" customFormat="1" ht="40" customHeight="1" x14ac:dyDescent="0.15">
      <c r="A127" s="24"/>
      <c r="B127" s="24"/>
      <c r="C127" s="24"/>
      <c r="D127" s="24"/>
      <c r="E127" s="25"/>
      <c r="F127" s="24"/>
      <c r="G127" s="26"/>
      <c r="H127" s="26"/>
      <c r="I127" s="28"/>
      <c r="J127" s="34"/>
      <c r="K127" s="34"/>
      <c r="L127" s="26"/>
      <c r="M127" s="34"/>
      <c r="N127" s="37"/>
      <c r="O127" s="38"/>
      <c r="P127" s="38"/>
      <c r="Q127" s="32" t="str">
        <f>'Reference Page'!H122</f>
        <v/>
      </c>
    </row>
    <row r="128" spans="1:17" s="5" customFormat="1" ht="40" customHeight="1" x14ac:dyDescent="0.15">
      <c r="A128" s="24"/>
      <c r="B128" s="24"/>
      <c r="C128" s="24"/>
      <c r="D128" s="24"/>
      <c r="E128" s="25"/>
      <c r="F128" s="24"/>
      <c r="G128" s="26"/>
      <c r="H128" s="26"/>
      <c r="I128" s="28"/>
      <c r="J128" s="34"/>
      <c r="K128" s="34"/>
      <c r="L128" s="26"/>
      <c r="M128" s="34"/>
      <c r="N128" s="37"/>
      <c r="O128" s="38"/>
      <c r="P128" s="38"/>
      <c r="Q128" s="32" t="str">
        <f>'Reference Page'!H123</f>
        <v/>
      </c>
    </row>
    <row r="129" spans="1:17" s="5" customFormat="1" ht="40" customHeight="1" x14ac:dyDescent="0.15">
      <c r="A129" s="24"/>
      <c r="B129" s="24"/>
      <c r="C129" s="24"/>
      <c r="D129" s="24"/>
      <c r="E129" s="25"/>
      <c r="F129" s="24"/>
      <c r="G129" s="26"/>
      <c r="H129" s="26"/>
      <c r="I129" s="28"/>
      <c r="J129" s="34"/>
      <c r="K129" s="34"/>
      <c r="L129" s="26"/>
      <c r="M129" s="34"/>
      <c r="N129" s="37"/>
      <c r="O129" s="38"/>
      <c r="P129" s="38"/>
      <c r="Q129" s="32" t="str">
        <f>'Reference Page'!H124</f>
        <v/>
      </c>
    </row>
    <row r="130" spans="1:17" s="5" customFormat="1" ht="40" customHeight="1" x14ac:dyDescent="0.15">
      <c r="A130" s="24"/>
      <c r="B130" s="24"/>
      <c r="C130" s="24"/>
      <c r="D130" s="24"/>
      <c r="E130" s="25"/>
      <c r="F130" s="24"/>
      <c r="G130" s="26"/>
      <c r="H130" s="26"/>
      <c r="I130" s="28"/>
      <c r="J130" s="34"/>
      <c r="K130" s="34"/>
      <c r="L130" s="26"/>
      <c r="M130" s="34"/>
      <c r="N130" s="37"/>
      <c r="O130" s="38"/>
      <c r="P130" s="38"/>
      <c r="Q130" s="32" t="str">
        <f>'Reference Page'!H125</f>
        <v/>
      </c>
    </row>
    <row r="131" spans="1:17" s="5" customFormat="1" ht="40" customHeight="1" x14ac:dyDescent="0.15">
      <c r="A131" s="24"/>
      <c r="B131" s="24"/>
      <c r="C131" s="24"/>
      <c r="D131" s="24"/>
      <c r="E131" s="25"/>
      <c r="F131" s="24"/>
      <c r="G131" s="26"/>
      <c r="H131" s="26"/>
      <c r="I131" s="28"/>
      <c r="J131" s="34"/>
      <c r="K131" s="34"/>
      <c r="L131" s="26"/>
      <c r="M131" s="34"/>
      <c r="N131" s="37"/>
      <c r="O131" s="38"/>
      <c r="P131" s="38"/>
      <c r="Q131" s="32" t="str">
        <f>'Reference Page'!H126</f>
        <v/>
      </c>
    </row>
    <row r="132" spans="1:17" s="5" customFormat="1" ht="40" customHeight="1" x14ac:dyDescent="0.15">
      <c r="A132" s="24"/>
      <c r="B132" s="24"/>
      <c r="C132" s="24"/>
      <c r="D132" s="24"/>
      <c r="E132" s="25"/>
      <c r="F132" s="24"/>
      <c r="G132" s="26"/>
      <c r="H132" s="26"/>
      <c r="I132" s="28"/>
      <c r="J132" s="34"/>
      <c r="K132" s="34"/>
      <c r="L132" s="26"/>
      <c r="M132" s="34"/>
      <c r="N132" s="37"/>
      <c r="O132" s="38"/>
      <c r="P132" s="38"/>
      <c r="Q132" s="32" t="str">
        <f>'Reference Page'!H127</f>
        <v/>
      </c>
    </row>
    <row r="133" spans="1:17" s="5" customFormat="1" ht="40" customHeight="1" x14ac:dyDescent="0.15">
      <c r="A133" s="24"/>
      <c r="B133" s="24"/>
      <c r="C133" s="24"/>
      <c r="D133" s="24"/>
      <c r="E133" s="25"/>
      <c r="F133" s="24"/>
      <c r="G133" s="26"/>
      <c r="H133" s="26"/>
      <c r="I133" s="28"/>
      <c r="J133" s="34"/>
      <c r="K133" s="34"/>
      <c r="L133" s="26"/>
      <c r="M133" s="34"/>
      <c r="N133" s="37"/>
      <c r="O133" s="38"/>
      <c r="P133" s="38"/>
      <c r="Q133" s="32" t="str">
        <f>'Reference Page'!H128</f>
        <v/>
      </c>
    </row>
    <row r="134" spans="1:17" s="5" customFormat="1" ht="40" customHeight="1" x14ac:dyDescent="0.15">
      <c r="A134" s="24"/>
      <c r="B134" s="24"/>
      <c r="C134" s="24"/>
      <c r="D134" s="24"/>
      <c r="E134" s="25"/>
      <c r="F134" s="24"/>
      <c r="G134" s="26"/>
      <c r="H134" s="26"/>
      <c r="I134" s="28"/>
      <c r="J134" s="34"/>
      <c r="K134" s="34"/>
      <c r="L134" s="26"/>
      <c r="M134" s="34"/>
      <c r="N134" s="37"/>
      <c r="O134" s="38"/>
      <c r="P134" s="38"/>
      <c r="Q134" s="32" t="str">
        <f>'Reference Page'!H129</f>
        <v/>
      </c>
    </row>
    <row r="135" spans="1:17" s="5" customFormat="1" ht="40" customHeight="1" x14ac:dyDescent="0.15">
      <c r="A135" s="24"/>
      <c r="B135" s="24"/>
      <c r="C135" s="24"/>
      <c r="D135" s="24"/>
      <c r="E135" s="25"/>
      <c r="F135" s="24"/>
      <c r="G135" s="26"/>
      <c r="H135" s="26"/>
      <c r="I135" s="28"/>
      <c r="J135" s="34"/>
      <c r="K135" s="34"/>
      <c r="L135" s="26"/>
      <c r="M135" s="34"/>
      <c r="N135" s="37"/>
      <c r="O135" s="38"/>
      <c r="P135" s="38"/>
      <c r="Q135" s="32" t="str">
        <f>'Reference Page'!H130</f>
        <v/>
      </c>
    </row>
    <row r="136" spans="1:17" s="5" customFormat="1" ht="40" customHeight="1" x14ac:dyDescent="0.15">
      <c r="A136" s="24"/>
      <c r="B136" s="24"/>
      <c r="C136" s="24"/>
      <c r="D136" s="24"/>
      <c r="E136" s="25"/>
      <c r="F136" s="24"/>
      <c r="G136" s="26"/>
      <c r="H136" s="26"/>
      <c r="I136" s="28"/>
      <c r="J136" s="34"/>
      <c r="K136" s="34"/>
      <c r="L136" s="26"/>
      <c r="M136" s="34"/>
      <c r="N136" s="37"/>
      <c r="O136" s="38"/>
      <c r="P136" s="38"/>
      <c r="Q136" s="32" t="str">
        <f>'Reference Page'!H131</f>
        <v/>
      </c>
    </row>
    <row r="137" spans="1:17" s="5" customFormat="1" ht="40" customHeight="1" x14ac:dyDescent="0.15">
      <c r="A137" s="24"/>
      <c r="B137" s="24"/>
      <c r="C137" s="24"/>
      <c r="D137" s="24"/>
      <c r="E137" s="25"/>
      <c r="F137" s="24"/>
      <c r="G137" s="26"/>
      <c r="H137" s="26"/>
      <c r="I137" s="28"/>
      <c r="J137" s="34"/>
      <c r="K137" s="34"/>
      <c r="L137" s="26"/>
      <c r="M137" s="34"/>
      <c r="N137" s="37"/>
      <c r="O137" s="38"/>
      <c r="P137" s="38"/>
      <c r="Q137" s="32" t="str">
        <f>'Reference Page'!H132</f>
        <v/>
      </c>
    </row>
    <row r="138" spans="1:17" s="5" customFormat="1" ht="40" customHeight="1" x14ac:dyDescent="0.15">
      <c r="A138" s="24"/>
      <c r="B138" s="24"/>
      <c r="C138" s="24"/>
      <c r="D138" s="24"/>
      <c r="E138" s="25"/>
      <c r="F138" s="24"/>
      <c r="G138" s="26"/>
      <c r="H138" s="26"/>
      <c r="I138" s="28"/>
      <c r="J138" s="34"/>
      <c r="K138" s="34"/>
      <c r="L138" s="26"/>
      <c r="M138" s="34"/>
      <c r="N138" s="37"/>
      <c r="O138" s="38"/>
      <c r="P138" s="38"/>
      <c r="Q138" s="32" t="str">
        <f>'Reference Page'!H133</f>
        <v/>
      </c>
    </row>
    <row r="139" spans="1:17" s="5" customFormat="1" ht="40" customHeight="1" x14ac:dyDescent="0.15">
      <c r="A139" s="24"/>
      <c r="B139" s="24"/>
      <c r="C139" s="24"/>
      <c r="D139" s="24"/>
      <c r="E139" s="25"/>
      <c r="F139" s="24"/>
      <c r="G139" s="26"/>
      <c r="H139" s="26"/>
      <c r="I139" s="28"/>
      <c r="J139" s="34"/>
      <c r="K139" s="34"/>
      <c r="L139" s="26"/>
      <c r="M139" s="34"/>
      <c r="N139" s="37"/>
      <c r="O139" s="38"/>
      <c r="P139" s="38"/>
      <c r="Q139" s="32" t="str">
        <f>'Reference Page'!H134</f>
        <v/>
      </c>
    </row>
    <row r="140" spans="1:17" s="5" customFormat="1" ht="40" customHeight="1" x14ac:dyDescent="0.15">
      <c r="A140" s="24"/>
      <c r="B140" s="24"/>
      <c r="C140" s="24"/>
      <c r="D140" s="24"/>
      <c r="E140" s="25"/>
      <c r="F140" s="24"/>
      <c r="G140" s="26"/>
      <c r="H140" s="26"/>
      <c r="I140" s="28"/>
      <c r="J140" s="34"/>
      <c r="K140" s="34"/>
      <c r="L140" s="26"/>
      <c r="M140" s="34"/>
      <c r="N140" s="37"/>
      <c r="O140" s="38"/>
      <c r="P140" s="38"/>
      <c r="Q140" s="32" t="str">
        <f>'Reference Page'!H135</f>
        <v/>
      </c>
    </row>
    <row r="141" spans="1:17" s="5" customFormat="1" ht="40" customHeight="1" x14ac:dyDescent="0.15">
      <c r="A141" s="24"/>
      <c r="B141" s="24"/>
      <c r="C141" s="24"/>
      <c r="D141" s="24"/>
      <c r="E141" s="25"/>
      <c r="F141" s="24"/>
      <c r="G141" s="26"/>
      <c r="H141" s="26"/>
      <c r="I141" s="28"/>
      <c r="J141" s="34"/>
      <c r="K141" s="34"/>
      <c r="L141" s="26"/>
      <c r="M141" s="34"/>
      <c r="N141" s="37"/>
      <c r="O141" s="38"/>
      <c r="P141" s="38"/>
      <c r="Q141" s="32" t="str">
        <f>'Reference Page'!H136</f>
        <v/>
      </c>
    </row>
    <row r="142" spans="1:17" s="5" customFormat="1" ht="40" customHeight="1" x14ac:dyDescent="0.15">
      <c r="A142" s="24"/>
      <c r="B142" s="24"/>
      <c r="C142" s="24"/>
      <c r="D142" s="24"/>
      <c r="E142" s="25"/>
      <c r="F142" s="24"/>
      <c r="G142" s="26"/>
      <c r="H142" s="26"/>
      <c r="I142" s="28"/>
      <c r="J142" s="34"/>
      <c r="K142" s="34"/>
      <c r="L142" s="26"/>
      <c r="M142" s="34"/>
      <c r="N142" s="37"/>
      <c r="O142" s="38"/>
      <c r="P142" s="38"/>
      <c r="Q142" s="32" t="str">
        <f>'Reference Page'!H137</f>
        <v/>
      </c>
    </row>
    <row r="143" spans="1:17" s="5" customFormat="1" ht="40" customHeight="1" x14ac:dyDescent="0.15">
      <c r="A143" s="24"/>
      <c r="B143" s="24"/>
      <c r="C143" s="24"/>
      <c r="D143" s="24"/>
      <c r="E143" s="25"/>
      <c r="F143" s="24"/>
      <c r="G143" s="26"/>
      <c r="H143" s="26"/>
      <c r="I143" s="28"/>
      <c r="J143" s="34"/>
      <c r="K143" s="34"/>
      <c r="L143" s="26"/>
      <c r="M143" s="34"/>
      <c r="N143" s="37"/>
      <c r="O143" s="38"/>
      <c r="P143" s="38"/>
      <c r="Q143" s="32" t="str">
        <f>'Reference Page'!H138</f>
        <v/>
      </c>
    </row>
    <row r="144" spans="1:17" s="5" customFormat="1" ht="40" customHeight="1" x14ac:dyDescent="0.15">
      <c r="A144" s="24"/>
      <c r="B144" s="24"/>
      <c r="C144" s="24"/>
      <c r="D144" s="24"/>
      <c r="E144" s="25"/>
      <c r="F144" s="24"/>
      <c r="G144" s="26"/>
      <c r="H144" s="26"/>
      <c r="I144" s="28"/>
      <c r="J144" s="34"/>
      <c r="K144" s="34"/>
      <c r="L144" s="26"/>
      <c r="M144" s="34"/>
      <c r="N144" s="37"/>
      <c r="O144" s="38"/>
      <c r="P144" s="38"/>
      <c r="Q144" s="32" t="str">
        <f>'Reference Page'!H139</f>
        <v/>
      </c>
    </row>
    <row r="145" spans="1:17" s="5" customFormat="1" ht="40" customHeight="1" x14ac:dyDescent="0.15">
      <c r="A145" s="24"/>
      <c r="B145" s="24"/>
      <c r="C145" s="24"/>
      <c r="D145" s="24"/>
      <c r="E145" s="25"/>
      <c r="F145" s="24"/>
      <c r="G145" s="26"/>
      <c r="H145" s="26"/>
      <c r="I145" s="28"/>
      <c r="J145" s="34"/>
      <c r="K145" s="34"/>
      <c r="L145" s="26"/>
      <c r="M145" s="34"/>
      <c r="N145" s="37"/>
      <c r="O145" s="38"/>
      <c r="P145" s="38"/>
      <c r="Q145" s="32" t="str">
        <f>'Reference Page'!H140</f>
        <v/>
      </c>
    </row>
    <row r="146" spans="1:17" s="5" customFormat="1" ht="40" customHeight="1" x14ac:dyDescent="0.15">
      <c r="A146" s="24"/>
      <c r="B146" s="24"/>
      <c r="C146" s="24"/>
      <c r="D146" s="24"/>
      <c r="E146" s="25"/>
      <c r="F146" s="24"/>
      <c r="G146" s="26"/>
      <c r="H146" s="26"/>
      <c r="I146" s="28"/>
      <c r="J146" s="34"/>
      <c r="K146" s="34"/>
      <c r="L146" s="26"/>
      <c r="M146" s="34"/>
      <c r="N146" s="37"/>
      <c r="O146" s="38"/>
      <c r="P146" s="38"/>
      <c r="Q146" s="32" t="str">
        <f>'Reference Page'!H141</f>
        <v/>
      </c>
    </row>
    <row r="147" spans="1:17" s="5" customFormat="1" ht="40" customHeight="1" x14ac:dyDescent="0.15">
      <c r="A147" s="24"/>
      <c r="B147" s="24"/>
      <c r="C147" s="24"/>
      <c r="D147" s="24"/>
      <c r="E147" s="25"/>
      <c r="F147" s="24"/>
      <c r="G147" s="26"/>
      <c r="H147" s="26"/>
      <c r="I147" s="28"/>
      <c r="J147" s="34"/>
      <c r="K147" s="34"/>
      <c r="L147" s="26"/>
      <c r="M147" s="34"/>
      <c r="N147" s="37"/>
      <c r="O147" s="38"/>
      <c r="P147" s="38"/>
      <c r="Q147" s="32" t="str">
        <f>'Reference Page'!H142</f>
        <v/>
      </c>
    </row>
    <row r="148" spans="1:17" s="5" customFormat="1" ht="40" customHeight="1" x14ac:dyDescent="0.15">
      <c r="A148" s="24"/>
      <c r="B148" s="24"/>
      <c r="C148" s="24"/>
      <c r="D148" s="24"/>
      <c r="E148" s="25"/>
      <c r="F148" s="24"/>
      <c r="G148" s="26"/>
      <c r="H148" s="26"/>
      <c r="I148" s="28"/>
      <c r="J148" s="34"/>
      <c r="K148" s="34"/>
      <c r="L148" s="26"/>
      <c r="M148" s="34"/>
      <c r="N148" s="37"/>
      <c r="O148" s="38"/>
      <c r="P148" s="38"/>
      <c r="Q148" s="32" t="str">
        <f>'Reference Page'!H143</f>
        <v/>
      </c>
    </row>
    <row r="149" spans="1:17" s="5" customFormat="1" ht="40" customHeight="1" x14ac:dyDescent="0.15">
      <c r="A149" s="24"/>
      <c r="B149" s="24"/>
      <c r="C149" s="24"/>
      <c r="D149" s="24"/>
      <c r="E149" s="25"/>
      <c r="F149" s="24"/>
      <c r="G149" s="26"/>
      <c r="H149" s="26"/>
      <c r="I149" s="28"/>
      <c r="J149" s="34"/>
      <c r="K149" s="34"/>
      <c r="L149" s="26"/>
      <c r="M149" s="34"/>
      <c r="N149" s="37"/>
      <c r="O149" s="38"/>
      <c r="P149" s="38"/>
      <c r="Q149" s="32" t="str">
        <f>'Reference Page'!H144</f>
        <v/>
      </c>
    </row>
    <row r="150" spans="1:17" s="5" customFormat="1" ht="40" customHeight="1" x14ac:dyDescent="0.15">
      <c r="A150" s="24"/>
      <c r="B150" s="24"/>
      <c r="C150" s="24"/>
      <c r="D150" s="24"/>
      <c r="E150" s="25"/>
      <c r="F150" s="24"/>
      <c r="G150" s="26"/>
      <c r="H150" s="26"/>
      <c r="I150" s="28"/>
      <c r="J150" s="34"/>
      <c r="K150" s="34"/>
      <c r="L150" s="26"/>
      <c r="M150" s="34"/>
      <c r="N150" s="37"/>
      <c r="O150" s="38"/>
      <c r="P150" s="38"/>
      <c r="Q150" s="32" t="str">
        <f>'Reference Page'!H145</f>
        <v/>
      </c>
    </row>
    <row r="151" spans="1:17" s="5" customFormat="1" ht="40" customHeight="1" x14ac:dyDescent="0.15">
      <c r="A151" s="24"/>
      <c r="B151" s="24"/>
      <c r="C151" s="24"/>
      <c r="D151" s="24"/>
      <c r="E151" s="25"/>
      <c r="F151" s="24"/>
      <c r="G151" s="26"/>
      <c r="H151" s="26"/>
      <c r="I151" s="28"/>
      <c r="J151" s="34"/>
      <c r="K151" s="34"/>
      <c r="L151" s="26"/>
      <c r="M151" s="34"/>
      <c r="N151" s="37"/>
      <c r="O151" s="38"/>
      <c r="P151" s="38"/>
      <c r="Q151" s="32" t="str">
        <f>'Reference Page'!H146</f>
        <v/>
      </c>
    </row>
    <row r="152" spans="1:17" s="5" customFormat="1" ht="40" customHeight="1" x14ac:dyDescent="0.15">
      <c r="A152" s="24"/>
      <c r="B152" s="24"/>
      <c r="C152" s="24"/>
      <c r="D152" s="24"/>
      <c r="E152" s="25"/>
      <c r="F152" s="24"/>
      <c r="G152" s="26"/>
      <c r="H152" s="26"/>
      <c r="I152" s="28"/>
      <c r="J152" s="34"/>
      <c r="K152" s="34"/>
      <c r="L152" s="26"/>
      <c r="M152" s="34"/>
      <c r="N152" s="37"/>
      <c r="O152" s="38"/>
      <c r="P152" s="38"/>
      <c r="Q152" s="32" t="str">
        <f>'Reference Page'!H147</f>
        <v/>
      </c>
    </row>
    <row r="153" spans="1:17" s="5" customFormat="1" ht="40" customHeight="1" x14ac:dyDescent="0.15">
      <c r="A153" s="24"/>
      <c r="B153" s="24"/>
      <c r="C153" s="24"/>
      <c r="D153" s="24"/>
      <c r="E153" s="25"/>
      <c r="F153" s="24"/>
      <c r="G153" s="26"/>
      <c r="H153" s="26"/>
      <c r="I153" s="28"/>
      <c r="J153" s="34"/>
      <c r="K153" s="34"/>
      <c r="L153" s="26"/>
      <c r="M153" s="34"/>
      <c r="N153" s="37"/>
      <c r="O153" s="38"/>
      <c r="P153" s="38"/>
      <c r="Q153" s="32" t="str">
        <f>'Reference Page'!H148</f>
        <v/>
      </c>
    </row>
    <row r="154" spans="1:17" s="5" customFormat="1" ht="40" customHeight="1" x14ac:dyDescent="0.15">
      <c r="A154" s="24"/>
      <c r="B154" s="24"/>
      <c r="C154" s="24"/>
      <c r="D154" s="24"/>
      <c r="E154" s="25"/>
      <c r="F154" s="24"/>
      <c r="G154" s="26"/>
      <c r="H154" s="26"/>
      <c r="I154" s="28"/>
      <c r="J154" s="34"/>
      <c r="K154" s="34"/>
      <c r="L154" s="26"/>
      <c r="M154" s="34"/>
      <c r="N154" s="37"/>
      <c r="O154" s="38"/>
      <c r="P154" s="38"/>
      <c r="Q154" s="32" t="str">
        <f>'Reference Page'!H149</f>
        <v/>
      </c>
    </row>
    <row r="155" spans="1:17" s="5" customFormat="1" ht="40" customHeight="1" x14ac:dyDescent="0.15">
      <c r="A155" s="24"/>
      <c r="B155" s="24"/>
      <c r="C155" s="24"/>
      <c r="D155" s="24"/>
      <c r="E155" s="25"/>
      <c r="F155" s="24"/>
      <c r="G155" s="26"/>
      <c r="H155" s="26"/>
      <c r="I155" s="28"/>
      <c r="J155" s="34"/>
      <c r="K155" s="34"/>
      <c r="L155" s="26"/>
      <c r="M155" s="34"/>
      <c r="N155" s="37"/>
      <c r="O155" s="38"/>
      <c r="P155" s="38"/>
      <c r="Q155" s="32" t="str">
        <f>'Reference Page'!H150</f>
        <v/>
      </c>
    </row>
    <row r="156" spans="1:17" s="5" customFormat="1" ht="40" customHeight="1" x14ac:dyDescent="0.15">
      <c r="A156" s="24"/>
      <c r="B156" s="24"/>
      <c r="C156" s="24"/>
      <c r="D156" s="24"/>
      <c r="E156" s="25"/>
      <c r="F156" s="24"/>
      <c r="G156" s="26"/>
      <c r="H156" s="26"/>
      <c r="I156" s="28"/>
      <c r="J156" s="34"/>
      <c r="K156" s="34"/>
      <c r="L156" s="26"/>
      <c r="M156" s="34"/>
      <c r="N156" s="37"/>
      <c r="O156" s="38"/>
      <c r="P156" s="38"/>
      <c r="Q156" s="32" t="str">
        <f>'Reference Page'!H151</f>
        <v/>
      </c>
    </row>
    <row r="157" spans="1:17" s="5" customFormat="1" ht="40" customHeight="1" x14ac:dyDescent="0.15">
      <c r="A157" s="24"/>
      <c r="B157" s="24"/>
      <c r="C157" s="24"/>
      <c r="D157" s="24"/>
      <c r="E157" s="25"/>
      <c r="F157" s="24"/>
      <c r="G157" s="26"/>
      <c r="H157" s="26"/>
      <c r="I157" s="28"/>
      <c r="J157" s="34"/>
      <c r="K157" s="34"/>
      <c r="L157" s="26"/>
      <c r="M157" s="34"/>
      <c r="N157" s="37"/>
      <c r="O157" s="38"/>
      <c r="P157" s="38"/>
      <c r="Q157" s="32" t="str">
        <f>'Reference Page'!H152</f>
        <v/>
      </c>
    </row>
    <row r="158" spans="1:17" s="5" customFormat="1" ht="40" customHeight="1" x14ac:dyDescent="0.15">
      <c r="A158" s="24"/>
      <c r="B158" s="24"/>
      <c r="C158" s="24"/>
      <c r="D158" s="24"/>
      <c r="E158" s="25"/>
      <c r="F158" s="24"/>
      <c r="G158" s="26"/>
      <c r="H158" s="26"/>
      <c r="I158" s="28"/>
      <c r="J158" s="34"/>
      <c r="K158" s="34"/>
      <c r="L158" s="26"/>
      <c r="M158" s="34"/>
      <c r="N158" s="37"/>
      <c r="O158" s="38"/>
      <c r="P158" s="38"/>
      <c r="Q158" s="32" t="str">
        <f>'Reference Page'!H153</f>
        <v/>
      </c>
    </row>
    <row r="159" spans="1:17" s="5" customFormat="1" ht="40" customHeight="1" x14ac:dyDescent="0.15">
      <c r="A159" s="24"/>
      <c r="B159" s="24"/>
      <c r="C159" s="24"/>
      <c r="D159" s="24"/>
      <c r="E159" s="25"/>
      <c r="F159" s="24"/>
      <c r="G159" s="26"/>
      <c r="H159" s="26"/>
      <c r="I159" s="28"/>
      <c r="J159" s="34"/>
      <c r="K159" s="34"/>
      <c r="L159" s="26"/>
      <c r="M159" s="34"/>
      <c r="N159" s="37"/>
      <c r="O159" s="38"/>
      <c r="P159" s="38"/>
      <c r="Q159" s="32" t="str">
        <f>'Reference Page'!H154</f>
        <v/>
      </c>
    </row>
    <row r="160" spans="1:17" s="5" customFormat="1" ht="40" customHeight="1" x14ac:dyDescent="0.15">
      <c r="A160" s="24"/>
      <c r="B160" s="24"/>
      <c r="C160" s="24"/>
      <c r="D160" s="24"/>
      <c r="E160" s="25"/>
      <c r="F160" s="24"/>
      <c r="G160" s="26"/>
      <c r="H160" s="26"/>
      <c r="I160" s="28"/>
      <c r="J160" s="34"/>
      <c r="K160" s="34"/>
      <c r="L160" s="26"/>
      <c r="M160" s="34"/>
      <c r="N160" s="37"/>
      <c r="O160" s="38"/>
      <c r="P160" s="38"/>
      <c r="Q160" s="32" t="str">
        <f>'Reference Page'!H155</f>
        <v/>
      </c>
    </row>
    <row r="161" spans="1:17" s="5" customFormat="1" ht="40" customHeight="1" x14ac:dyDescent="0.15">
      <c r="A161" s="24"/>
      <c r="B161" s="24"/>
      <c r="C161" s="24"/>
      <c r="D161" s="24"/>
      <c r="E161" s="25"/>
      <c r="F161" s="24"/>
      <c r="G161" s="26"/>
      <c r="H161" s="26"/>
      <c r="I161" s="28"/>
      <c r="J161" s="34"/>
      <c r="K161" s="34"/>
      <c r="L161" s="26"/>
      <c r="M161" s="34"/>
      <c r="N161" s="37"/>
      <c r="O161" s="38"/>
      <c r="P161" s="38"/>
      <c r="Q161" s="32" t="str">
        <f>'Reference Page'!H156</f>
        <v/>
      </c>
    </row>
    <row r="162" spans="1:17" s="5" customFormat="1" ht="40" customHeight="1" x14ac:dyDescent="0.15">
      <c r="A162" s="24"/>
      <c r="B162" s="24"/>
      <c r="C162" s="24"/>
      <c r="D162" s="24"/>
      <c r="E162" s="25"/>
      <c r="F162" s="24"/>
      <c r="G162" s="26"/>
      <c r="H162" s="26"/>
      <c r="I162" s="28"/>
      <c r="J162" s="34"/>
      <c r="K162" s="34"/>
      <c r="L162" s="26"/>
      <c r="M162" s="34"/>
      <c r="N162" s="37"/>
      <c r="O162" s="38"/>
      <c r="P162" s="38"/>
      <c r="Q162" s="32" t="str">
        <f>'Reference Page'!H157</f>
        <v/>
      </c>
    </row>
    <row r="163" spans="1:17" s="5" customFormat="1" ht="40" customHeight="1" x14ac:dyDescent="0.15">
      <c r="A163" s="24"/>
      <c r="B163" s="24"/>
      <c r="C163" s="24"/>
      <c r="D163" s="24"/>
      <c r="E163" s="25"/>
      <c r="F163" s="24"/>
      <c r="G163" s="26"/>
      <c r="H163" s="26"/>
      <c r="I163" s="28"/>
      <c r="J163" s="34"/>
      <c r="K163" s="34"/>
      <c r="L163" s="26"/>
      <c r="M163" s="34"/>
      <c r="N163" s="37"/>
      <c r="O163" s="38"/>
      <c r="P163" s="38"/>
      <c r="Q163" s="32" t="str">
        <f>'Reference Page'!H158</f>
        <v/>
      </c>
    </row>
    <row r="164" spans="1:17" s="5" customFormat="1" ht="40" customHeight="1" x14ac:dyDescent="0.15">
      <c r="A164" s="24"/>
      <c r="B164" s="24"/>
      <c r="C164" s="24"/>
      <c r="D164" s="24"/>
      <c r="E164" s="25"/>
      <c r="F164" s="24"/>
      <c r="G164" s="26"/>
      <c r="H164" s="26"/>
      <c r="I164" s="28"/>
      <c r="J164" s="34"/>
      <c r="K164" s="34"/>
      <c r="L164" s="26"/>
      <c r="M164" s="34"/>
      <c r="N164" s="37"/>
      <c r="O164" s="38"/>
      <c r="P164" s="38"/>
      <c r="Q164" s="32" t="str">
        <f>'Reference Page'!H159</f>
        <v/>
      </c>
    </row>
    <row r="165" spans="1:17" s="5" customFormat="1" ht="40" customHeight="1" x14ac:dyDescent="0.15">
      <c r="A165" s="24"/>
      <c r="B165" s="24"/>
      <c r="C165" s="24"/>
      <c r="D165" s="24"/>
      <c r="E165" s="25"/>
      <c r="F165" s="24"/>
      <c r="G165" s="26"/>
      <c r="H165" s="26"/>
      <c r="I165" s="28"/>
      <c r="J165" s="34"/>
      <c r="K165" s="34"/>
      <c r="L165" s="26"/>
      <c r="M165" s="34"/>
      <c r="N165" s="37"/>
      <c r="O165" s="38"/>
      <c r="P165" s="38"/>
      <c r="Q165" s="32" t="str">
        <f>'Reference Page'!H160</f>
        <v/>
      </c>
    </row>
    <row r="166" spans="1:17" s="5" customFormat="1" ht="40" customHeight="1" x14ac:dyDescent="0.15">
      <c r="A166" s="24"/>
      <c r="B166" s="24"/>
      <c r="C166" s="24"/>
      <c r="D166" s="24"/>
      <c r="E166" s="25"/>
      <c r="F166" s="24"/>
      <c r="G166" s="26"/>
      <c r="H166" s="26"/>
      <c r="I166" s="28"/>
      <c r="J166" s="34"/>
      <c r="K166" s="34"/>
      <c r="L166" s="26"/>
      <c r="M166" s="34"/>
      <c r="N166" s="37"/>
      <c r="O166" s="38"/>
      <c r="P166" s="38"/>
      <c r="Q166" s="32" t="str">
        <f>'Reference Page'!H161</f>
        <v/>
      </c>
    </row>
    <row r="167" spans="1:17" s="5" customFormat="1" ht="40" customHeight="1" x14ac:dyDescent="0.15">
      <c r="A167" s="24"/>
      <c r="B167" s="24"/>
      <c r="C167" s="24"/>
      <c r="D167" s="24"/>
      <c r="E167" s="25"/>
      <c r="F167" s="24"/>
      <c r="G167" s="26"/>
      <c r="H167" s="26"/>
      <c r="I167" s="28"/>
      <c r="J167" s="34"/>
      <c r="K167" s="34"/>
      <c r="L167" s="26"/>
      <c r="M167" s="34"/>
      <c r="N167" s="37"/>
      <c r="O167" s="38"/>
      <c r="P167" s="38"/>
      <c r="Q167" s="32" t="str">
        <f>'Reference Page'!H162</f>
        <v/>
      </c>
    </row>
    <row r="168" spans="1:17" s="5" customFormat="1" ht="40" customHeight="1" x14ac:dyDescent="0.15">
      <c r="A168" s="24"/>
      <c r="B168" s="24"/>
      <c r="C168" s="24"/>
      <c r="D168" s="24"/>
      <c r="E168" s="25"/>
      <c r="F168" s="24"/>
      <c r="G168" s="26"/>
      <c r="H168" s="26"/>
      <c r="I168" s="28"/>
      <c r="J168" s="34"/>
      <c r="K168" s="34"/>
      <c r="L168" s="26"/>
      <c r="M168" s="34"/>
      <c r="N168" s="37"/>
      <c r="O168" s="38"/>
      <c r="P168" s="38"/>
      <c r="Q168" s="32" t="str">
        <f>'Reference Page'!H163</f>
        <v/>
      </c>
    </row>
    <row r="169" spans="1:17" s="5" customFormat="1" ht="40" customHeight="1" x14ac:dyDescent="0.15">
      <c r="A169" s="24"/>
      <c r="B169" s="24"/>
      <c r="C169" s="24"/>
      <c r="D169" s="24"/>
      <c r="E169" s="25"/>
      <c r="F169" s="24"/>
      <c r="G169" s="26"/>
      <c r="H169" s="26"/>
      <c r="I169" s="28"/>
      <c r="J169" s="34"/>
      <c r="K169" s="34"/>
      <c r="L169" s="26"/>
      <c r="M169" s="34"/>
      <c r="N169" s="37"/>
      <c r="O169" s="38"/>
      <c r="P169" s="38"/>
      <c r="Q169" s="32" t="str">
        <f>'Reference Page'!H164</f>
        <v/>
      </c>
    </row>
    <row r="170" spans="1:17" s="5" customFormat="1" ht="40" customHeight="1" x14ac:dyDescent="0.15">
      <c r="A170" s="24"/>
      <c r="B170" s="24"/>
      <c r="C170" s="24"/>
      <c r="D170" s="24"/>
      <c r="E170" s="25"/>
      <c r="F170" s="24"/>
      <c r="G170" s="26"/>
      <c r="H170" s="26"/>
      <c r="I170" s="28"/>
      <c r="J170" s="34"/>
      <c r="K170" s="34"/>
      <c r="L170" s="26"/>
      <c r="M170" s="34"/>
      <c r="N170" s="37"/>
      <c r="O170" s="38"/>
      <c r="P170" s="38"/>
      <c r="Q170" s="32" t="str">
        <f>'Reference Page'!H165</f>
        <v/>
      </c>
    </row>
    <row r="171" spans="1:17" s="5" customFormat="1" ht="40" customHeight="1" x14ac:dyDescent="0.15">
      <c r="A171" s="24"/>
      <c r="B171" s="24"/>
      <c r="C171" s="24"/>
      <c r="D171" s="24"/>
      <c r="E171" s="25"/>
      <c r="F171" s="24"/>
      <c r="G171" s="26"/>
      <c r="H171" s="26"/>
      <c r="I171" s="28"/>
      <c r="J171" s="34"/>
      <c r="K171" s="34"/>
      <c r="L171" s="26"/>
      <c r="M171" s="34"/>
      <c r="N171" s="37"/>
      <c r="O171" s="38"/>
      <c r="P171" s="38"/>
      <c r="Q171" s="32" t="str">
        <f>'Reference Page'!H166</f>
        <v/>
      </c>
    </row>
    <row r="172" spans="1:17" s="5" customFormat="1" ht="40" customHeight="1" x14ac:dyDescent="0.15">
      <c r="A172" s="24"/>
      <c r="B172" s="24"/>
      <c r="C172" s="24"/>
      <c r="D172" s="24"/>
      <c r="E172" s="25"/>
      <c r="F172" s="24"/>
      <c r="G172" s="26"/>
      <c r="H172" s="26"/>
      <c r="I172" s="28"/>
      <c r="J172" s="34"/>
      <c r="K172" s="34"/>
      <c r="L172" s="26"/>
      <c r="M172" s="34"/>
      <c r="N172" s="37"/>
      <c r="O172" s="38"/>
      <c r="P172" s="38"/>
      <c r="Q172" s="32" t="str">
        <f>'Reference Page'!H167</f>
        <v/>
      </c>
    </row>
    <row r="173" spans="1:17" s="5" customFormat="1" ht="40" customHeight="1" x14ac:dyDescent="0.15">
      <c r="A173" s="24"/>
      <c r="B173" s="24"/>
      <c r="C173" s="24"/>
      <c r="D173" s="24"/>
      <c r="E173" s="25"/>
      <c r="F173" s="24"/>
      <c r="G173" s="26"/>
      <c r="H173" s="26"/>
      <c r="I173" s="28"/>
      <c r="J173" s="34"/>
      <c r="K173" s="34"/>
      <c r="L173" s="26"/>
      <c r="M173" s="34"/>
      <c r="N173" s="37"/>
      <c r="O173" s="38"/>
      <c r="P173" s="38"/>
      <c r="Q173" s="32" t="str">
        <f>'Reference Page'!H168</f>
        <v/>
      </c>
    </row>
    <row r="174" spans="1:17" s="5" customFormat="1" ht="40" customHeight="1" x14ac:dyDescent="0.15">
      <c r="A174" s="24"/>
      <c r="B174" s="24"/>
      <c r="C174" s="24"/>
      <c r="D174" s="24"/>
      <c r="E174" s="25"/>
      <c r="F174" s="24"/>
      <c r="G174" s="26"/>
      <c r="H174" s="26"/>
      <c r="I174" s="28"/>
      <c r="J174" s="34"/>
      <c r="K174" s="34"/>
      <c r="L174" s="26"/>
      <c r="M174" s="34"/>
      <c r="N174" s="37"/>
      <c r="O174" s="38"/>
      <c r="P174" s="38"/>
      <c r="Q174" s="32" t="str">
        <f>'Reference Page'!H169</f>
        <v/>
      </c>
    </row>
    <row r="175" spans="1:17" s="5" customFormat="1" ht="40" customHeight="1" x14ac:dyDescent="0.15">
      <c r="A175" s="24"/>
      <c r="B175" s="24"/>
      <c r="C175" s="24"/>
      <c r="D175" s="24"/>
      <c r="E175" s="25"/>
      <c r="F175" s="24"/>
      <c r="G175" s="26"/>
      <c r="H175" s="26"/>
      <c r="I175" s="28"/>
      <c r="J175" s="34"/>
      <c r="K175" s="34"/>
      <c r="L175" s="26"/>
      <c r="M175" s="34"/>
      <c r="N175" s="37"/>
      <c r="O175" s="38"/>
      <c r="P175" s="38"/>
      <c r="Q175" s="32" t="str">
        <f>'Reference Page'!H170</f>
        <v/>
      </c>
    </row>
    <row r="176" spans="1:17" s="5" customFormat="1" ht="40" customHeight="1" x14ac:dyDescent="0.15">
      <c r="A176" s="24"/>
      <c r="B176" s="24"/>
      <c r="C176" s="24"/>
      <c r="D176" s="24"/>
      <c r="E176" s="25"/>
      <c r="F176" s="24"/>
      <c r="G176" s="26"/>
      <c r="H176" s="26"/>
      <c r="I176" s="28"/>
      <c r="J176" s="34"/>
      <c r="K176" s="34"/>
      <c r="L176" s="26"/>
      <c r="M176" s="34"/>
      <c r="N176" s="37"/>
      <c r="O176" s="38"/>
      <c r="P176" s="38"/>
      <c r="Q176" s="32" t="str">
        <f>'Reference Page'!H171</f>
        <v/>
      </c>
    </row>
    <row r="177" spans="1:17" s="5" customFormat="1" ht="40" customHeight="1" x14ac:dyDescent="0.15">
      <c r="A177" s="24"/>
      <c r="B177" s="24"/>
      <c r="C177" s="24"/>
      <c r="D177" s="24"/>
      <c r="E177" s="25"/>
      <c r="F177" s="24"/>
      <c r="G177" s="26"/>
      <c r="H177" s="26"/>
      <c r="I177" s="28"/>
      <c r="J177" s="34"/>
      <c r="K177" s="34"/>
      <c r="L177" s="26"/>
      <c r="M177" s="34"/>
      <c r="N177" s="37"/>
      <c r="O177" s="38"/>
      <c r="P177" s="38"/>
      <c r="Q177" s="32" t="str">
        <f>'Reference Page'!H172</f>
        <v/>
      </c>
    </row>
    <row r="178" spans="1:17" s="5" customFormat="1" ht="40" customHeight="1" x14ac:dyDescent="0.15">
      <c r="A178" s="24"/>
      <c r="B178" s="24"/>
      <c r="C178" s="24"/>
      <c r="D178" s="24"/>
      <c r="E178" s="25"/>
      <c r="F178" s="24"/>
      <c r="G178" s="26"/>
      <c r="H178" s="26"/>
      <c r="I178" s="28"/>
      <c r="J178" s="34"/>
      <c r="K178" s="34"/>
      <c r="L178" s="26"/>
      <c r="M178" s="34"/>
      <c r="N178" s="37"/>
      <c r="O178" s="38"/>
      <c r="P178" s="38"/>
      <c r="Q178" s="32" t="str">
        <f>'Reference Page'!H173</f>
        <v/>
      </c>
    </row>
    <row r="179" spans="1:17" s="5" customFormat="1" ht="40" customHeight="1" x14ac:dyDescent="0.15">
      <c r="A179" s="24"/>
      <c r="B179" s="24"/>
      <c r="C179" s="24"/>
      <c r="D179" s="24"/>
      <c r="E179" s="25"/>
      <c r="F179" s="24"/>
      <c r="G179" s="26"/>
      <c r="H179" s="26"/>
      <c r="I179" s="28"/>
      <c r="J179" s="34"/>
      <c r="K179" s="34"/>
      <c r="L179" s="26"/>
      <c r="M179" s="34"/>
      <c r="N179" s="37"/>
      <c r="O179" s="38"/>
      <c r="P179" s="38"/>
      <c r="Q179" s="32" t="str">
        <f>'Reference Page'!H174</f>
        <v/>
      </c>
    </row>
    <row r="180" spans="1:17" s="5" customFormat="1" ht="40" customHeight="1" x14ac:dyDescent="0.15">
      <c r="A180" s="24"/>
      <c r="B180" s="24"/>
      <c r="C180" s="24"/>
      <c r="D180" s="24"/>
      <c r="E180" s="25"/>
      <c r="F180" s="24"/>
      <c r="G180" s="26"/>
      <c r="H180" s="26"/>
      <c r="I180" s="28"/>
      <c r="J180" s="34"/>
      <c r="K180" s="34"/>
      <c r="L180" s="26"/>
      <c r="M180" s="34"/>
      <c r="N180" s="37"/>
      <c r="O180" s="38"/>
      <c r="P180" s="38"/>
      <c r="Q180" s="32" t="str">
        <f>'Reference Page'!H175</f>
        <v/>
      </c>
    </row>
    <row r="181" spans="1:17" s="5" customFormat="1" ht="40" customHeight="1" x14ac:dyDescent="0.15">
      <c r="A181" s="24"/>
      <c r="B181" s="24"/>
      <c r="C181" s="24"/>
      <c r="D181" s="24"/>
      <c r="E181" s="25"/>
      <c r="F181" s="24"/>
      <c r="G181" s="26"/>
      <c r="H181" s="26"/>
      <c r="I181" s="28"/>
      <c r="J181" s="34"/>
      <c r="K181" s="34"/>
      <c r="L181" s="26"/>
      <c r="M181" s="34"/>
      <c r="N181" s="37"/>
      <c r="O181" s="38"/>
      <c r="P181" s="38"/>
      <c r="Q181" s="32" t="str">
        <f>'Reference Page'!H176</f>
        <v/>
      </c>
    </row>
    <row r="182" spans="1:17" s="5" customFormat="1" ht="40" customHeight="1" x14ac:dyDescent="0.15">
      <c r="A182" s="24"/>
      <c r="B182" s="24"/>
      <c r="C182" s="24"/>
      <c r="D182" s="24"/>
      <c r="E182" s="25"/>
      <c r="F182" s="24"/>
      <c r="G182" s="26"/>
      <c r="H182" s="26"/>
      <c r="I182" s="28"/>
      <c r="J182" s="34"/>
      <c r="K182" s="34"/>
      <c r="L182" s="26"/>
      <c r="M182" s="34"/>
      <c r="N182" s="37"/>
      <c r="O182" s="38"/>
      <c r="P182" s="38"/>
      <c r="Q182" s="32" t="str">
        <f>'Reference Page'!H177</f>
        <v/>
      </c>
    </row>
    <row r="183" spans="1:17" s="5" customFormat="1" ht="40" customHeight="1" x14ac:dyDescent="0.15">
      <c r="A183" s="24"/>
      <c r="B183" s="24"/>
      <c r="C183" s="24"/>
      <c r="D183" s="24"/>
      <c r="E183" s="25"/>
      <c r="F183" s="24"/>
      <c r="G183" s="26"/>
      <c r="H183" s="26"/>
      <c r="I183" s="28"/>
      <c r="J183" s="34"/>
      <c r="K183" s="34"/>
      <c r="L183" s="26"/>
      <c r="M183" s="34"/>
      <c r="N183" s="37"/>
      <c r="O183" s="38"/>
      <c r="P183" s="38"/>
      <c r="Q183" s="32" t="str">
        <f>'Reference Page'!H178</f>
        <v/>
      </c>
    </row>
    <row r="184" spans="1:17" s="5" customFormat="1" ht="40" customHeight="1" x14ac:dyDescent="0.15">
      <c r="A184" s="24"/>
      <c r="B184" s="24"/>
      <c r="C184" s="24"/>
      <c r="D184" s="24"/>
      <c r="E184" s="25"/>
      <c r="F184" s="24"/>
      <c r="G184" s="26"/>
      <c r="H184" s="26"/>
      <c r="I184" s="28"/>
      <c r="J184" s="34"/>
      <c r="K184" s="34"/>
      <c r="L184" s="26"/>
      <c r="M184" s="34"/>
      <c r="N184" s="37"/>
      <c r="O184" s="38"/>
      <c r="P184" s="38"/>
      <c r="Q184" s="32" t="str">
        <f>'Reference Page'!H179</f>
        <v/>
      </c>
    </row>
    <row r="185" spans="1:17" s="5" customFormat="1" ht="40" customHeight="1" x14ac:dyDescent="0.15">
      <c r="A185" s="24"/>
      <c r="B185" s="24"/>
      <c r="C185" s="24"/>
      <c r="D185" s="24"/>
      <c r="E185" s="25"/>
      <c r="F185" s="24"/>
      <c r="G185" s="26"/>
      <c r="H185" s="26"/>
      <c r="I185" s="28"/>
      <c r="J185" s="34"/>
      <c r="K185" s="34"/>
      <c r="L185" s="26"/>
      <c r="M185" s="34"/>
      <c r="N185" s="37"/>
      <c r="O185" s="38"/>
      <c r="P185" s="38"/>
      <c r="Q185" s="32" t="str">
        <f>'Reference Page'!H180</f>
        <v/>
      </c>
    </row>
    <row r="186" spans="1:17" s="5" customFormat="1" ht="40" customHeight="1" x14ac:dyDescent="0.15">
      <c r="A186" s="24"/>
      <c r="B186" s="24"/>
      <c r="C186" s="24"/>
      <c r="D186" s="24"/>
      <c r="E186" s="25"/>
      <c r="F186" s="24"/>
      <c r="G186" s="26"/>
      <c r="H186" s="26"/>
      <c r="I186" s="28"/>
      <c r="J186" s="34"/>
      <c r="K186" s="34"/>
      <c r="L186" s="26"/>
      <c r="M186" s="34"/>
      <c r="N186" s="37"/>
      <c r="O186" s="38"/>
      <c r="P186" s="38"/>
      <c r="Q186" s="32" t="str">
        <f>'Reference Page'!H181</f>
        <v/>
      </c>
    </row>
    <row r="187" spans="1:17" s="5" customFormat="1" ht="40" customHeight="1" x14ac:dyDescent="0.15">
      <c r="A187" s="24"/>
      <c r="B187" s="24"/>
      <c r="C187" s="24"/>
      <c r="D187" s="24"/>
      <c r="E187" s="25"/>
      <c r="F187" s="24"/>
      <c r="G187" s="26"/>
      <c r="H187" s="26"/>
      <c r="I187" s="28"/>
      <c r="J187" s="34"/>
      <c r="K187" s="34"/>
      <c r="L187" s="26"/>
      <c r="M187" s="34"/>
      <c r="N187" s="37"/>
      <c r="O187" s="38"/>
      <c r="P187" s="38"/>
      <c r="Q187" s="32" t="str">
        <f>'Reference Page'!H182</f>
        <v/>
      </c>
    </row>
    <row r="188" spans="1:17" s="5" customFormat="1" ht="40" customHeight="1" x14ac:dyDescent="0.15">
      <c r="A188" s="24"/>
      <c r="B188" s="24"/>
      <c r="C188" s="24"/>
      <c r="D188" s="24"/>
      <c r="E188" s="25"/>
      <c r="F188" s="24"/>
      <c r="G188" s="26"/>
      <c r="H188" s="26"/>
      <c r="I188" s="28"/>
      <c r="J188" s="34"/>
      <c r="K188" s="34"/>
      <c r="L188" s="26"/>
      <c r="M188" s="34"/>
      <c r="N188" s="37"/>
      <c r="O188" s="38"/>
      <c r="P188" s="38"/>
      <c r="Q188" s="32" t="str">
        <f>'Reference Page'!H183</f>
        <v/>
      </c>
    </row>
    <row r="189" spans="1:17" s="5" customFormat="1" ht="40" customHeight="1" x14ac:dyDescent="0.15">
      <c r="A189" s="24"/>
      <c r="B189" s="24"/>
      <c r="C189" s="24"/>
      <c r="D189" s="24"/>
      <c r="E189" s="25"/>
      <c r="F189" s="24"/>
      <c r="G189" s="26"/>
      <c r="H189" s="26"/>
      <c r="I189" s="28"/>
      <c r="J189" s="34"/>
      <c r="K189" s="34"/>
      <c r="L189" s="26"/>
      <c r="M189" s="34"/>
      <c r="N189" s="37"/>
      <c r="O189" s="38"/>
      <c r="P189" s="38"/>
      <c r="Q189" s="32" t="str">
        <f>'Reference Page'!H184</f>
        <v/>
      </c>
    </row>
    <row r="190" spans="1:17" s="5" customFormat="1" ht="40" customHeight="1" x14ac:dyDescent="0.15">
      <c r="A190" s="24"/>
      <c r="B190" s="24"/>
      <c r="C190" s="24"/>
      <c r="D190" s="24"/>
      <c r="E190" s="25"/>
      <c r="F190" s="24"/>
      <c r="G190" s="26"/>
      <c r="H190" s="26"/>
      <c r="I190" s="28"/>
      <c r="J190" s="34"/>
      <c r="K190" s="34"/>
      <c r="L190" s="26"/>
      <c r="M190" s="34"/>
      <c r="N190" s="37"/>
      <c r="O190" s="38"/>
      <c r="P190" s="38"/>
      <c r="Q190" s="32" t="str">
        <f>'Reference Page'!H185</f>
        <v/>
      </c>
    </row>
    <row r="191" spans="1:17" s="5" customFormat="1" ht="40" customHeight="1" x14ac:dyDescent="0.15">
      <c r="A191" s="24"/>
      <c r="B191" s="24"/>
      <c r="C191" s="24"/>
      <c r="D191" s="24"/>
      <c r="E191" s="25"/>
      <c r="F191" s="24"/>
      <c r="G191" s="26"/>
      <c r="H191" s="26"/>
      <c r="I191" s="28"/>
      <c r="J191" s="34"/>
      <c r="K191" s="34"/>
      <c r="L191" s="26"/>
      <c r="M191" s="34"/>
      <c r="N191" s="37"/>
      <c r="O191" s="38"/>
      <c r="P191" s="38"/>
      <c r="Q191" s="32" t="str">
        <f>'Reference Page'!H186</f>
        <v/>
      </c>
    </row>
    <row r="192" spans="1:17" s="5" customFormat="1" ht="40" customHeight="1" x14ac:dyDescent="0.15">
      <c r="A192" s="24"/>
      <c r="B192" s="24"/>
      <c r="C192" s="24"/>
      <c r="D192" s="24"/>
      <c r="E192" s="25"/>
      <c r="F192" s="24"/>
      <c r="G192" s="26"/>
      <c r="H192" s="26"/>
      <c r="I192" s="28"/>
      <c r="J192" s="34"/>
      <c r="K192" s="34"/>
      <c r="L192" s="26"/>
      <c r="M192" s="34"/>
      <c r="N192" s="37"/>
      <c r="O192" s="38"/>
      <c r="P192" s="38"/>
      <c r="Q192" s="32" t="str">
        <f>'Reference Page'!H187</f>
        <v/>
      </c>
    </row>
    <row r="193" spans="1:17" s="5" customFormat="1" ht="40" customHeight="1" x14ac:dyDescent="0.15">
      <c r="A193" s="24"/>
      <c r="B193" s="24"/>
      <c r="C193" s="24"/>
      <c r="D193" s="24"/>
      <c r="E193" s="25"/>
      <c r="F193" s="24"/>
      <c r="G193" s="26"/>
      <c r="H193" s="26"/>
      <c r="I193" s="28"/>
      <c r="J193" s="34"/>
      <c r="K193" s="34"/>
      <c r="L193" s="26"/>
      <c r="M193" s="34"/>
      <c r="N193" s="37"/>
      <c r="O193" s="38"/>
      <c r="P193" s="38"/>
      <c r="Q193" s="32" t="str">
        <f>'Reference Page'!H188</f>
        <v/>
      </c>
    </row>
    <row r="194" spans="1:17" s="5" customFormat="1" ht="40" customHeight="1" x14ac:dyDescent="0.15">
      <c r="A194" s="24"/>
      <c r="B194" s="24"/>
      <c r="C194" s="24"/>
      <c r="D194" s="24"/>
      <c r="E194" s="25"/>
      <c r="F194" s="24"/>
      <c r="G194" s="26"/>
      <c r="H194" s="26"/>
      <c r="I194" s="28"/>
      <c r="J194" s="34"/>
      <c r="K194" s="34"/>
      <c r="L194" s="26"/>
      <c r="M194" s="34"/>
      <c r="N194" s="37"/>
      <c r="O194" s="38"/>
      <c r="P194" s="38"/>
      <c r="Q194" s="32" t="str">
        <f>'Reference Page'!H189</f>
        <v/>
      </c>
    </row>
    <row r="195" spans="1:17" s="5" customFormat="1" ht="40" customHeight="1" x14ac:dyDescent="0.15">
      <c r="A195" s="24"/>
      <c r="B195" s="24"/>
      <c r="C195" s="24"/>
      <c r="D195" s="24"/>
      <c r="E195" s="25"/>
      <c r="F195" s="24"/>
      <c r="G195" s="26"/>
      <c r="H195" s="26"/>
      <c r="I195" s="28"/>
      <c r="J195" s="34"/>
      <c r="K195" s="34"/>
      <c r="L195" s="26"/>
      <c r="M195" s="34"/>
      <c r="N195" s="37"/>
      <c r="O195" s="38"/>
      <c r="P195" s="38"/>
      <c r="Q195" s="32" t="str">
        <f>'Reference Page'!H190</f>
        <v/>
      </c>
    </row>
    <row r="196" spans="1:17" s="5" customFormat="1" ht="40" customHeight="1" x14ac:dyDescent="0.15">
      <c r="A196" s="24"/>
      <c r="B196" s="24"/>
      <c r="C196" s="24"/>
      <c r="D196" s="24"/>
      <c r="E196" s="25"/>
      <c r="F196" s="24"/>
      <c r="G196" s="26"/>
      <c r="H196" s="26"/>
      <c r="I196" s="28"/>
      <c r="J196" s="34"/>
      <c r="K196" s="34"/>
      <c r="L196" s="26"/>
      <c r="M196" s="34"/>
      <c r="N196" s="37"/>
      <c r="O196" s="38"/>
      <c r="P196" s="38"/>
      <c r="Q196" s="32" t="str">
        <f>'Reference Page'!H191</f>
        <v/>
      </c>
    </row>
    <row r="197" spans="1:17" s="5" customFormat="1" ht="40" customHeight="1" x14ac:dyDescent="0.15">
      <c r="A197" s="24"/>
      <c r="B197" s="24"/>
      <c r="C197" s="24"/>
      <c r="D197" s="24"/>
      <c r="E197" s="25"/>
      <c r="F197" s="24"/>
      <c r="G197" s="26"/>
      <c r="H197" s="26"/>
      <c r="I197" s="28"/>
      <c r="J197" s="34"/>
      <c r="K197" s="34"/>
      <c r="L197" s="26"/>
      <c r="M197" s="34"/>
      <c r="N197" s="37"/>
      <c r="O197" s="38"/>
      <c r="P197" s="38"/>
      <c r="Q197" s="32" t="str">
        <f>'Reference Page'!H192</f>
        <v/>
      </c>
    </row>
    <row r="198" spans="1:17" s="5" customFormat="1" ht="40" customHeight="1" x14ac:dyDescent="0.15">
      <c r="A198" s="24"/>
      <c r="B198" s="24"/>
      <c r="C198" s="24"/>
      <c r="D198" s="24"/>
      <c r="E198" s="25"/>
      <c r="F198" s="24"/>
      <c r="G198" s="26"/>
      <c r="H198" s="26"/>
      <c r="I198" s="28"/>
      <c r="J198" s="34"/>
      <c r="K198" s="34"/>
      <c r="L198" s="26"/>
      <c r="M198" s="34"/>
      <c r="N198" s="37"/>
      <c r="O198" s="38"/>
      <c r="P198" s="38"/>
      <c r="Q198" s="32" t="str">
        <f>'Reference Page'!H193</f>
        <v/>
      </c>
    </row>
    <row r="199" spans="1:17" s="5" customFormat="1" ht="40" customHeight="1" x14ac:dyDescent="0.15">
      <c r="A199" s="24"/>
      <c r="B199" s="24"/>
      <c r="C199" s="24"/>
      <c r="D199" s="24"/>
      <c r="E199" s="25"/>
      <c r="F199" s="24"/>
      <c r="G199" s="26"/>
      <c r="H199" s="26"/>
      <c r="I199" s="28"/>
      <c r="J199" s="34"/>
      <c r="K199" s="34"/>
      <c r="L199" s="26"/>
      <c r="M199" s="34"/>
      <c r="N199" s="37"/>
      <c r="O199" s="38"/>
      <c r="P199" s="38"/>
      <c r="Q199" s="32" t="str">
        <f>'Reference Page'!H194</f>
        <v/>
      </c>
    </row>
    <row r="200" spans="1:17" s="5" customFormat="1" ht="40" customHeight="1" x14ac:dyDescent="0.15">
      <c r="A200" s="24"/>
      <c r="B200" s="24"/>
      <c r="C200" s="24"/>
      <c r="D200" s="24"/>
      <c r="E200" s="25"/>
      <c r="F200" s="24"/>
      <c r="G200" s="26"/>
      <c r="H200" s="26"/>
      <c r="I200" s="28"/>
      <c r="J200" s="34"/>
      <c r="K200" s="34"/>
      <c r="L200" s="26"/>
      <c r="M200" s="34"/>
      <c r="N200" s="37"/>
      <c r="O200" s="38"/>
      <c r="P200" s="38"/>
      <c r="Q200" s="32" t="str">
        <f>'Reference Page'!H195</f>
        <v/>
      </c>
    </row>
    <row r="201" spans="1:17" s="5" customFormat="1" ht="40" customHeight="1" x14ac:dyDescent="0.15">
      <c r="A201" s="24"/>
      <c r="B201" s="24"/>
      <c r="C201" s="24"/>
      <c r="D201" s="24"/>
      <c r="E201" s="25"/>
      <c r="F201" s="24"/>
      <c r="G201" s="26"/>
      <c r="H201" s="26"/>
      <c r="I201" s="28"/>
      <c r="J201" s="34"/>
      <c r="K201" s="34"/>
      <c r="L201" s="26"/>
      <c r="M201" s="34"/>
      <c r="N201" s="37"/>
      <c r="O201" s="38"/>
      <c r="P201" s="38"/>
      <c r="Q201" s="32" t="str">
        <f>'Reference Page'!H196</f>
        <v/>
      </c>
    </row>
    <row r="202" spans="1:17" s="5" customFormat="1" ht="40" customHeight="1" x14ac:dyDescent="0.15">
      <c r="A202" s="24"/>
      <c r="B202" s="24"/>
      <c r="C202" s="24"/>
      <c r="D202" s="24"/>
      <c r="E202" s="25"/>
      <c r="F202" s="24"/>
      <c r="G202" s="26"/>
      <c r="H202" s="26"/>
      <c r="I202" s="28"/>
      <c r="J202" s="34"/>
      <c r="K202" s="34"/>
      <c r="L202" s="26"/>
      <c r="M202" s="34"/>
      <c r="N202" s="37"/>
      <c r="O202" s="38"/>
      <c r="P202" s="38"/>
      <c r="Q202" s="32" t="str">
        <f>'Reference Page'!H197</f>
        <v/>
      </c>
    </row>
    <row r="203" spans="1:17" s="5" customFormat="1" ht="40" customHeight="1" x14ac:dyDescent="0.15">
      <c r="A203" s="24"/>
      <c r="B203" s="24"/>
      <c r="C203" s="24"/>
      <c r="D203" s="24"/>
      <c r="E203" s="25"/>
      <c r="F203" s="24"/>
      <c r="G203" s="26"/>
      <c r="H203" s="26"/>
      <c r="I203" s="28"/>
      <c r="J203" s="34"/>
      <c r="K203" s="34"/>
      <c r="L203" s="26"/>
      <c r="M203" s="34"/>
      <c r="N203" s="37"/>
      <c r="O203" s="38"/>
      <c r="P203" s="38"/>
      <c r="Q203" s="32" t="str">
        <f>'Reference Page'!H198</f>
        <v/>
      </c>
    </row>
    <row r="204" spans="1:17" s="5" customFormat="1" ht="40" customHeight="1" x14ac:dyDescent="0.15">
      <c r="A204" s="24"/>
      <c r="B204" s="24"/>
      <c r="C204" s="24"/>
      <c r="D204" s="24"/>
      <c r="E204" s="25"/>
      <c r="F204" s="24"/>
      <c r="G204" s="26"/>
      <c r="H204" s="26"/>
      <c r="I204" s="28"/>
      <c r="J204" s="34"/>
      <c r="K204" s="34"/>
      <c r="L204" s="26"/>
      <c r="M204" s="34"/>
      <c r="N204" s="37"/>
      <c r="O204" s="38"/>
      <c r="P204" s="38"/>
      <c r="Q204" s="32" t="str">
        <f>'Reference Page'!H199</f>
        <v/>
      </c>
    </row>
    <row r="205" spans="1:17" s="5" customFormat="1" ht="40" customHeight="1" x14ac:dyDescent="0.15">
      <c r="A205" s="24"/>
      <c r="B205" s="24"/>
      <c r="C205" s="24"/>
      <c r="D205" s="24"/>
      <c r="E205" s="25"/>
      <c r="F205" s="24"/>
      <c r="G205" s="26"/>
      <c r="H205" s="26"/>
      <c r="I205" s="28"/>
      <c r="J205" s="34"/>
      <c r="K205" s="34"/>
      <c r="L205" s="26"/>
      <c r="M205" s="34"/>
      <c r="N205" s="37"/>
      <c r="O205" s="38"/>
      <c r="P205" s="38"/>
      <c r="Q205" s="32" t="str">
        <f>'Reference Page'!H200</f>
        <v/>
      </c>
    </row>
    <row r="206" spans="1:17" s="5" customFormat="1" ht="40" customHeight="1" x14ac:dyDescent="0.15">
      <c r="A206" s="24"/>
      <c r="B206" s="24"/>
      <c r="C206" s="24"/>
      <c r="D206" s="24"/>
      <c r="E206" s="25"/>
      <c r="F206" s="24"/>
      <c r="G206" s="26"/>
      <c r="H206" s="26"/>
      <c r="I206" s="28"/>
      <c r="J206" s="34"/>
      <c r="K206" s="34"/>
      <c r="L206" s="26"/>
      <c r="M206" s="34"/>
      <c r="N206" s="37"/>
      <c r="O206" s="38"/>
      <c r="P206" s="38"/>
      <c r="Q206" s="32" t="str">
        <f>'Reference Page'!H201</f>
        <v/>
      </c>
    </row>
  </sheetData>
  <mergeCells count="4">
    <mergeCell ref="O5:P5"/>
    <mergeCell ref="B2:C3"/>
    <mergeCell ref="D2:I2"/>
    <mergeCell ref="D3:K3"/>
  </mergeCells>
  <conditionalFormatting sqref="J7:K206 M7:N206 P7:P206">
    <cfRule type="expression" dxfId="13" priority="29">
      <formula>$D7="Employee"</formula>
    </cfRule>
    <cfRule type="expression" dxfId="12" priority="34">
      <formula>OR($D7="Spouse",$D7="Child")</formula>
    </cfRule>
  </conditionalFormatting>
  <conditionalFormatting sqref="A7:C206">
    <cfRule type="expression" dxfId="11" priority="15">
      <formula>$D7="Employee"</formula>
    </cfRule>
  </conditionalFormatting>
  <conditionalFormatting sqref="D7:I206">
    <cfRule type="expression" dxfId="10" priority="13">
      <formula>$D7="Employee"</formula>
    </cfRule>
  </conditionalFormatting>
  <conditionalFormatting sqref="E7:E206">
    <cfRule type="expression" dxfId="9" priority="12">
      <formula>$D7="Employee"</formula>
    </cfRule>
  </conditionalFormatting>
  <conditionalFormatting sqref="Q7:Q206">
    <cfRule type="expression" dxfId="8" priority="10">
      <formula>$Q7&lt;&gt;""</formula>
    </cfRule>
  </conditionalFormatting>
  <conditionalFormatting sqref="K7:K206">
    <cfRule type="expression" dxfId="7" priority="9">
      <formula>$J7="COBRA Participant"</formula>
    </cfRule>
  </conditionalFormatting>
  <conditionalFormatting sqref="N7:N206 P7:P206">
    <cfRule type="expression" dxfId="6" priority="7" stopIfTrue="1">
      <formula>$J7="COBRA Participant"</formula>
    </cfRule>
  </conditionalFormatting>
  <conditionalFormatting sqref="L7:L206">
    <cfRule type="expression" dxfId="5" priority="4">
      <formula>$D7="Employee"</formula>
    </cfRule>
  </conditionalFormatting>
  <conditionalFormatting sqref="A7:I206 L7:L206">
    <cfRule type="expression" dxfId="4" priority="50">
      <formula>$Q7="The medical coverage tier you selected does not match the number of dependents you have entered"</formula>
    </cfRule>
    <cfRule type="expression" dxfId="3" priority="51">
      <formula>OR($D7="Spouse",$D7="Child")</formula>
    </cfRule>
  </conditionalFormatting>
  <conditionalFormatting sqref="O7:O206">
    <cfRule type="expression" dxfId="2" priority="2">
      <formula>$D7="Employee"</formula>
    </cfRule>
    <cfRule type="expression" dxfId="1" priority="3">
      <formula>OR($D7="Spouse",$D7="Child")</formula>
    </cfRule>
  </conditionalFormatting>
  <conditionalFormatting sqref="O7:O206">
    <cfRule type="expression" dxfId="0" priority="1" stopIfTrue="1">
      <formula>$J7="COBRA Participant"</formula>
    </cfRule>
  </conditionalFormatting>
  <dataValidations count="10">
    <dataValidation type="whole" allowBlank="1" showInputMessage="1" showErrorMessage="1" sqref="O207:P803" xr:uid="{69F0D7E3-B02D-422A-B57E-B41BAA3C78E7}">
      <formula1>1</formula1>
      <formula2>60</formula2>
    </dataValidation>
    <dataValidation type="custom" allowBlank="1" showInputMessage="1" showErrorMessage="1" sqref="S7" xr:uid="{0F08B57A-C596-BD4D-AC87-904236A86E79}">
      <formula1>IF(D7="Employee",employees)</formula1>
    </dataValidation>
    <dataValidation type="list" allowBlank="1" showInputMessage="1" showErrorMessage="1" sqref="R8" xr:uid="{BB51BF56-3E2F-A04A-B0FF-F5377521CEF4}">
      <formula1>IF(D8="spouse", employees,IF(D8="child",employees))</formula1>
    </dataValidation>
    <dataValidation type="list" allowBlank="1" showInputMessage="1" showErrorMessage="1" sqref="E7:E206" xr:uid="{4A836B3F-1E6E-AC4D-9403-CFE3B82040F7}">
      <formula1>IF(D7="spouse", employees,IF(D7="child",employees))</formula1>
    </dataValidation>
    <dataValidation type="list" allowBlank="1" showInputMessage="1" showErrorMessage="1" sqref="J7:J206" xr:uid="{37EF2171-6583-2944-882C-2E9B58D1FB45}">
      <formula1>IF(D7="Employee",Status)</formula1>
    </dataValidation>
    <dataValidation type="list" allowBlank="1" showInputMessage="1" showErrorMessage="1" sqref="M7:M206" xr:uid="{8362F54F-302E-C743-90FB-8A4A612A2BE6}">
      <formula1>IF(D7="Employee",Tier)</formula1>
    </dataValidation>
    <dataValidation type="custom" errorStyle="information" allowBlank="1" showInputMessage="1" showErrorMessage="1" sqref="O7:P206" xr:uid="{7B3AFB1B-1AA2-814D-A0FC-8286FFE4F824}">
      <formula1>I7="Active"</formula1>
    </dataValidation>
    <dataValidation type="list" allowBlank="1" showInputMessage="1" showErrorMessage="1" sqref="K7:K206" xr:uid="{9FCA83D2-2459-0140-A611-703CB6F3BD57}">
      <formula1>IF(J7="Active Employee",Class)</formula1>
    </dataValidation>
    <dataValidation type="custom" allowBlank="1" showInputMessage="1" showErrorMessage="1" sqref="N7:N206" xr:uid="{F50DEDC6-DC49-674A-B5B5-C4E465972114}">
      <formula1>J7="Active Employee"</formula1>
    </dataValidation>
    <dataValidation type="custom" allowBlank="1" showInputMessage="1" showErrorMessage="1" sqref="O7:P206" xr:uid="{21806EDF-64D9-2540-9E76-CA142CD64B46}">
      <formula1>I7="Active Employee"</formula1>
    </dataValidation>
  </dataValidations>
  <hyperlinks>
    <hyperlink ref="L3" location="Help!A1" display="Having trouble getting the requested information? Click here for useful tips&quot;" xr:uid="{7F7A0A88-6DC9-D048-ABD4-4C21712083F4}"/>
    <hyperlink ref="D3:K3" location="Help!A1" display="Having trouble getting the requested information? Click here for useful tips" xr:uid="{C556E05E-DD8C-F947-A6F7-4B5862615943}"/>
  </hyperlinks>
  <pageMargins left="0.75" right="0.75" top="1" bottom="1" header="0.5" footer="0.5"/>
  <pageSetup paperSize="9" scale="22" orientation="landscape" horizontalDpi="300" verticalDpi="300" r:id="rId1"/>
  <headerFooter alignWithMargins="0">
    <oddFooter>&amp;LPage &amp;P of &amp;N&amp;RGenerated By FormFire www.FormFire.com</oddFooter>
  </headerFooter>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CC3DED78-2DAE-4AC3-A4EA-B874559E86A9}">
          <x14:formula1>
            <xm:f>'Reference Page'!$R$2:$R$4</xm:f>
          </x14:formula1>
          <xm:sqref>F156:F990 I156:I990 J207:K990 M207:P990</xm:sqref>
        </x14:dataValidation>
        <x14:dataValidation type="list" allowBlank="1" showInputMessage="1" showErrorMessage="1" xr:uid="{17346BC3-80EB-470F-93ED-14C000534D93}">
          <x14:formula1>
            <xm:f>'Reference Page'!$T$2:$T$6</xm:f>
          </x14:formula1>
          <xm:sqref>K207:K841</xm:sqref>
        </x14:dataValidation>
        <x14:dataValidation type="list" allowBlank="1" showInputMessage="1" showErrorMessage="1" xr:uid="{2A5D9365-6A52-4F9F-89D7-BFE01B664318}">
          <x14:formula1>
            <xm:f>'Reference Page'!$R$2:$R$3</xm:f>
          </x14:formula1>
          <xm:sqref>F7:F155</xm:sqref>
        </x14:dataValidation>
        <x14:dataValidation type="list" allowBlank="1" showInputMessage="1" showErrorMessage="1" xr:uid="{66EBA5CC-F86F-4CD4-A754-28D623D2C2BF}">
          <x14:formula1>
            <xm:f>'Reference Page'!$U$2:$U$4</xm:f>
          </x14:formula1>
          <xm:sqref>F7:F155 D7:D206</xm:sqref>
        </x14:dataValidation>
        <x14:dataValidation type="list" allowBlank="1" showInputMessage="1" showErrorMessage="1" xr:uid="{AB0F4DD3-230C-4E32-8755-4582D6522DDF}">
          <x14:formula1>
            <xm:f>'Reference Page'!$S$2:$S$6</xm:f>
          </x14:formula1>
          <xm:sqref>N7:P206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3A739-98CB-724F-9159-C9BBCACF5F11}">
  <sheetPr codeName="Sheet3"/>
  <dimension ref="A1:AJ206"/>
  <sheetViews>
    <sheetView showGridLines="0" topLeftCell="N1" workbookViewId="0">
      <pane ySplit="1" topLeftCell="A2" activePane="bottomLeft" state="frozen"/>
      <selection pane="bottomLeft" activeCell="U6" sqref="U6"/>
    </sheetView>
  </sheetViews>
  <sheetFormatPr baseColWidth="10" defaultRowHeight="13" x14ac:dyDescent="0.15"/>
  <cols>
    <col min="2" max="2" width="20.5" bestFit="1" customWidth="1"/>
    <col min="3" max="3" width="24.1640625" customWidth="1"/>
    <col min="4" max="4" width="22.83203125" customWidth="1"/>
    <col min="5" max="8" width="17" customWidth="1"/>
    <col min="9" max="9" width="5" customWidth="1"/>
    <col min="10" max="10" width="21.6640625" customWidth="1"/>
    <col min="13" max="13" width="17" bestFit="1" customWidth="1"/>
    <col min="14" max="14" width="18.33203125" bestFit="1" customWidth="1"/>
    <col min="17" max="17" width="16.6640625" style="1" bestFit="1" customWidth="1"/>
    <col min="18" max="18" width="7.33203125" style="1" bestFit="1" customWidth="1"/>
    <col min="19" max="19" width="19.1640625" style="1" bestFit="1" customWidth="1"/>
    <col min="20" max="20" width="8.6640625" style="1" bestFit="1" customWidth="1"/>
    <col min="21" max="21" width="10.83203125" style="1" bestFit="1"/>
    <col min="25" max="25" width="14" bestFit="1" customWidth="1"/>
    <col min="29" max="29" width="25.33203125" bestFit="1" customWidth="1"/>
    <col min="30" max="30" width="73" customWidth="1"/>
    <col min="35" max="35" width="69.5" bestFit="1" customWidth="1"/>
    <col min="36" max="36" width="65" customWidth="1"/>
  </cols>
  <sheetData>
    <row r="1" spans="1:36" ht="31" customHeight="1" x14ac:dyDescent="0.15">
      <c r="A1" s="40" t="s">
        <v>38</v>
      </c>
      <c r="B1" s="20" t="s">
        <v>37</v>
      </c>
      <c r="C1" s="29" t="s">
        <v>22</v>
      </c>
      <c r="D1" s="29" t="s">
        <v>25</v>
      </c>
      <c r="E1" s="29" t="s">
        <v>24</v>
      </c>
      <c r="F1" s="3" t="s">
        <v>28</v>
      </c>
      <c r="G1" s="21" t="s">
        <v>33</v>
      </c>
      <c r="H1" s="21" t="s">
        <v>36</v>
      </c>
      <c r="J1" s="21" t="s">
        <v>27</v>
      </c>
      <c r="K1" s="21" t="s">
        <v>14</v>
      </c>
      <c r="L1" s="21" t="s">
        <v>15</v>
      </c>
      <c r="M1" s="33" t="s">
        <v>33</v>
      </c>
      <c r="N1" s="33" t="s">
        <v>34</v>
      </c>
      <c r="O1" s="33" t="s">
        <v>35</v>
      </c>
      <c r="Q1" s="19" t="s">
        <v>16</v>
      </c>
      <c r="R1" s="20" t="s">
        <v>0</v>
      </c>
      <c r="S1" s="20" t="s">
        <v>6</v>
      </c>
      <c r="T1" s="20" t="s">
        <v>8</v>
      </c>
      <c r="U1" s="20" t="s">
        <v>13</v>
      </c>
      <c r="Y1" t="s">
        <v>31</v>
      </c>
      <c r="Z1">
        <f>205-COUNTBLANK(J2:J206)</f>
        <v>0</v>
      </c>
      <c r="AC1" t="s">
        <v>55</v>
      </c>
      <c r="AI1" t="s">
        <v>56</v>
      </c>
      <c r="AJ1" t="s">
        <v>57</v>
      </c>
    </row>
    <row r="2" spans="1:36" ht="16" x14ac:dyDescent="0.15">
      <c r="A2" s="30" t="str">
        <f>IF(C2="Employee",1,"")</f>
        <v/>
      </c>
      <c r="B2" s="30" t="str">
        <f t="shared" ref="B2:B65" si="0">IF($C2="Employee",CONCATENATE($A2,". ",$D2," ",$E2),CONCATENATE($F2,$C2))</f>
        <v/>
      </c>
      <c r="C2" s="30" t="str">
        <f>IF('DSP Employee Census'!D7="","",'DSP Employee Census'!D7)</f>
        <v/>
      </c>
      <c r="D2" s="30" t="str">
        <f>IF('DSP Employee Census'!B7="","",'DSP Employee Census'!B7)</f>
        <v/>
      </c>
      <c r="E2" s="30" t="str">
        <f>IF('DSP Employee Census'!A7="","",'DSP Employee Census'!A7)</f>
        <v/>
      </c>
      <c r="F2" s="30" t="str">
        <f>IF('DSP Employee Census'!E7="","",'DSP Employee Census'!E7)</f>
        <v/>
      </c>
      <c r="G2" s="30" t="str">
        <f>IF('DSP Employee Census'!M7="","",'DSP Employee Census'!M7)</f>
        <v/>
      </c>
      <c r="H2" s="30" t="str">
        <f>IF(AND($C2="Employee",$G2&lt;&gt;""),IF(VLOOKUP($B2,'Reference Page'!$J$2:$O$206,6,0)="Match","","The medical coverage tier you selected does not match the number of dependents you have entered"),"")</f>
        <v/>
      </c>
      <c r="J2" s="30" t="str" cm="1">
        <f t="array" ref="J2">IFERROR(CONCATENATE(INDEX($A$2:$A$206,_xlfn.AGGREGATE(15,6,(ROW($C$2:$C$206)-ROW($C$2)+1)/($C$2:$C$206="Employee"),ROWS(B$2:B2)),1),". ",INDEX($D$2:$E$206,_xlfn.AGGREGATE(15,6,(ROW($C$2:$C$206)-ROW($C$2)+1)/($C$2:$C$206="Employee"),ROWS(B$2:B2)),1)," ",INDEX($E$2:$E$206,_xlfn.AGGREGATE(15,6,(ROW($C$2:$C$206)-ROW($C$2)+1)/($C$2:$C$206="Employee"),ROWS(B$2:B2)),1)),"")</f>
        <v/>
      </c>
      <c r="K2" s="30" t="str">
        <f t="shared" ref="K2:K65" si="1">IF($J2="","",COUNTIFS($B$2:$B$206,CONCATENATE(J2,K$1)))</f>
        <v/>
      </c>
      <c r="L2" s="30" t="str">
        <f t="shared" ref="L2:L65" si="2">IF($J2="","",COUNTIFS($B$2:$B$206,CONCATENATE(J2,L$1)))</f>
        <v/>
      </c>
      <c r="M2" s="30" t="str">
        <f t="shared" ref="M2:M65" si="3">VLOOKUP($J2,$B$2:$G$206,6,0)</f>
        <v/>
      </c>
      <c r="N2" s="30" t="str">
        <f>IF($J2="","",IF(AND(M2&lt;&gt;"Waive",K2&gt;0,L2&gt;0),"Employee + Family",IF(AND(M2&lt;&gt;"Waive",K2=0,L2&gt;0),"Employee + Child(ren)",IF(AND(M2&lt;&gt;"Waive",K2&gt;0,L2=0),"Employee + Spouse",IF(AND(M2&lt;&gt;"Waive",K2=0,L2=0),"Employee Only",IF(AND(M2="Waive",(K2+L2)&gt;0),"Issue","Waive"))))))</f>
        <v/>
      </c>
      <c r="O2" s="30" t="str">
        <f>IF($J2="","",IF(N2=M2,"Match","Not a Match"))</f>
        <v/>
      </c>
      <c r="Q2" s="1" t="s">
        <v>40</v>
      </c>
      <c r="R2" s="5" t="s">
        <v>4</v>
      </c>
      <c r="S2" s="5" t="s">
        <v>17</v>
      </c>
      <c r="T2" s="5" t="s">
        <v>9</v>
      </c>
      <c r="U2" s="5" t="s">
        <v>26</v>
      </c>
      <c r="AC2" s="50" t="s">
        <v>73</v>
      </c>
      <c r="AD2" s="51"/>
      <c r="AI2" s="50" t="s">
        <v>74</v>
      </c>
      <c r="AJ2" s="51"/>
    </row>
    <row r="3" spans="1:36" ht="129" customHeight="1" x14ac:dyDescent="0.15">
      <c r="A3" s="30" t="str">
        <f>IF($C3="","",IF($C3="Employee",$A2+1,$A2))</f>
        <v/>
      </c>
      <c r="B3" s="30" t="str">
        <f t="shared" si="0"/>
        <v/>
      </c>
      <c r="C3" s="30" t="str">
        <f>IF('DSP Employee Census'!D8="","",'DSP Employee Census'!D8)</f>
        <v/>
      </c>
      <c r="D3" s="30" t="str">
        <f>IF('DSP Employee Census'!B8="","",'DSP Employee Census'!B8)</f>
        <v/>
      </c>
      <c r="E3" s="30" t="str">
        <f>IF('DSP Employee Census'!A8="","",'DSP Employee Census'!A8)</f>
        <v/>
      </c>
      <c r="F3" s="30" t="str">
        <f>IF('DSP Employee Census'!E8="","",'DSP Employee Census'!E8)</f>
        <v/>
      </c>
      <c r="G3" s="30" t="str">
        <f>IF('DSP Employee Census'!M8="","",'DSP Employee Census'!M8)</f>
        <v/>
      </c>
      <c r="H3" s="30" t="str">
        <f>IF(AND($C3="Employee",$G3&lt;&gt;""),IF(VLOOKUP($B3,'Reference Page'!$J$2:$O$206,6,0)="Match","","The medical coverage tier you selected does not match the number of dependents you have entered"),"")</f>
        <v/>
      </c>
      <c r="J3" s="30" t="str" cm="1">
        <f t="array" ref="J3">IFERROR(CONCATENATE(INDEX($A$2:$A$206,_xlfn.AGGREGATE(15,6,(ROW($C$2:$C$206)-ROW($C$2)+1)/($C$2:$C$206="Employee"),ROWS(B$2:B3)),1),". ",INDEX($D$2:$E$206,_xlfn.AGGREGATE(15,6,(ROW($C$2:$C$206)-ROW($C$2)+1)/($C$2:$C$206="Employee"),ROWS(B$2:B3)),1)," ",INDEX($E$2:$E$206,_xlfn.AGGREGATE(15,6,(ROW($C$2:$C$206)-ROW($C$2)+1)/($C$2:$C$206="Employee"),ROWS(B$2:B3)),1)),"")</f>
        <v/>
      </c>
      <c r="K3" s="30" t="str">
        <f t="shared" si="1"/>
        <v/>
      </c>
      <c r="L3" s="30" t="str">
        <f t="shared" si="2"/>
        <v/>
      </c>
      <c r="M3" s="30" t="str">
        <f t="shared" si="3"/>
        <v/>
      </c>
      <c r="N3" s="30" t="str">
        <f t="shared" ref="N3:N66" si="4">IF($J3="","",IF(AND(M3&lt;&gt;"Waive",K3&gt;0,L3&gt;0),"Employee + Family",IF(AND(M3&lt;&gt;"Waive",K3=0,L3&gt;0),"Employee + Child(ren)",IF(AND(M3&lt;&gt;"Waive",K3&gt;0,L3=0),"Employee + Spouse",IF(AND(M3&lt;&gt;"Waive",K3=0,L3=0),"Employee Only",IF(AND(M3="Waive",(K3+L3)&gt;0),"Issue","Waive"))))))</f>
        <v/>
      </c>
      <c r="O3" s="30" t="str">
        <f t="shared" ref="O3:O66" si="5">IF($J3="","",IF(N3=M3,"Match","Not a Match"))</f>
        <v/>
      </c>
      <c r="Q3" s="1" t="s">
        <v>41</v>
      </c>
      <c r="R3" s="5" t="s">
        <v>5</v>
      </c>
      <c r="S3" s="5" t="s">
        <v>19</v>
      </c>
      <c r="T3" s="5" t="s">
        <v>12</v>
      </c>
      <c r="U3" s="5" t="s">
        <v>14</v>
      </c>
      <c r="AC3" s="50" t="s">
        <v>43</v>
      </c>
      <c r="AD3" s="51" t="s">
        <v>66</v>
      </c>
      <c r="AI3" s="50" t="s">
        <v>42</v>
      </c>
      <c r="AJ3" s="51" t="s">
        <v>78</v>
      </c>
    </row>
    <row r="4" spans="1:36" ht="129" customHeight="1" x14ac:dyDescent="0.15">
      <c r="A4" s="30" t="str">
        <f t="shared" ref="A4:A67" si="6">IF($C4="","",IF($C4="Employee",$A3+1,$A3))</f>
        <v/>
      </c>
      <c r="B4" s="30" t="str">
        <f t="shared" si="0"/>
        <v/>
      </c>
      <c r="C4" s="30" t="str">
        <f>IF('DSP Employee Census'!D9="","",'DSP Employee Census'!D9)</f>
        <v/>
      </c>
      <c r="D4" s="30" t="str">
        <f>IF('DSP Employee Census'!B9="","",'DSP Employee Census'!B9)</f>
        <v/>
      </c>
      <c r="E4" s="30" t="str">
        <f>IF('DSP Employee Census'!A9="","",'DSP Employee Census'!A9)</f>
        <v/>
      </c>
      <c r="F4" s="30" t="str">
        <f>IF('DSP Employee Census'!E9="","",'DSP Employee Census'!E9)</f>
        <v/>
      </c>
      <c r="G4" s="30" t="str">
        <f>IF('DSP Employee Census'!M9="","",'DSP Employee Census'!M9)</f>
        <v/>
      </c>
      <c r="H4" s="30" t="str">
        <f>IF(AND($C4="Employee",$G4&lt;&gt;""),IF(VLOOKUP($B4,'Reference Page'!$J$2:$O$206,6,0)="Match","","The medical coverage tier you selected does not match the number of dependents you have entered"),"")</f>
        <v/>
      </c>
      <c r="J4" s="30" t="str" cm="1">
        <f t="array" ref="J4">IFERROR(CONCATENATE(INDEX($A$2:$A$206,_xlfn.AGGREGATE(15,6,(ROW($C$2:$C$206)-ROW($C$2)+1)/($C$2:$C$206="Employee"),ROWS(B$2:B4)),1),". ",INDEX($D$2:$E$206,_xlfn.AGGREGATE(15,6,(ROW($C$2:$C$206)-ROW($C$2)+1)/($C$2:$C$206="Employee"),ROWS(B$2:B4)),1)," ",INDEX($E$2:$E$206,_xlfn.AGGREGATE(15,6,(ROW($C$2:$C$206)-ROW($C$2)+1)/($C$2:$C$206="Employee"),ROWS(B$2:B4)),1)),"")</f>
        <v/>
      </c>
      <c r="K4" s="30" t="str">
        <f t="shared" si="1"/>
        <v/>
      </c>
      <c r="L4" s="30" t="str">
        <f t="shared" si="2"/>
        <v/>
      </c>
      <c r="M4" s="30" t="str">
        <f t="shared" si="3"/>
        <v/>
      </c>
      <c r="N4" s="30" t="str">
        <f t="shared" si="4"/>
        <v/>
      </c>
      <c r="O4" s="30" t="str">
        <f t="shared" si="5"/>
        <v/>
      </c>
      <c r="R4" s="5"/>
      <c r="S4" s="5" t="s">
        <v>18</v>
      </c>
      <c r="T4" s="5" t="s">
        <v>10</v>
      </c>
      <c r="U4" s="5" t="s">
        <v>15</v>
      </c>
      <c r="AC4" s="60" t="s">
        <v>44</v>
      </c>
      <c r="AD4" s="51" t="s">
        <v>61</v>
      </c>
      <c r="AI4" s="50" t="s">
        <v>52</v>
      </c>
      <c r="AJ4" s="51" t="s">
        <v>76</v>
      </c>
    </row>
    <row r="5" spans="1:36" ht="129" customHeight="1" x14ac:dyDescent="0.15">
      <c r="A5" s="30" t="str">
        <f t="shared" si="6"/>
        <v/>
      </c>
      <c r="B5" s="30" t="str">
        <f t="shared" si="0"/>
        <v/>
      </c>
      <c r="C5" s="30" t="str">
        <f>IF('DSP Employee Census'!D10="","",'DSP Employee Census'!D10)</f>
        <v/>
      </c>
      <c r="D5" s="30" t="str">
        <f>IF('DSP Employee Census'!B10="","",'DSP Employee Census'!B10)</f>
        <v/>
      </c>
      <c r="E5" s="30" t="str">
        <f>IF('DSP Employee Census'!A10="","",'DSP Employee Census'!A10)</f>
        <v/>
      </c>
      <c r="F5" s="30" t="str">
        <f>IF('DSP Employee Census'!E10="","",'DSP Employee Census'!E10)</f>
        <v/>
      </c>
      <c r="G5" s="30" t="str">
        <f>IF('DSP Employee Census'!M10="","",'DSP Employee Census'!M10)</f>
        <v/>
      </c>
      <c r="H5" s="30" t="str">
        <f>IF(AND($C5="Employee",$G5&lt;&gt;""),IF(VLOOKUP($B5,'Reference Page'!$J$2:$O$206,6,0)="Match","","The medical coverage tier you selected does not match the number of dependents you have entered"),"")</f>
        <v/>
      </c>
      <c r="J5" s="30" t="str" cm="1">
        <f t="array" ref="J5">IFERROR(CONCATENATE(INDEX($A$2:$A$206,_xlfn.AGGREGATE(15,6,(ROW($C$2:$C$206)-ROW($C$2)+1)/($C$2:$C$206="Employee"),ROWS(B$2:B5)),1),". ",INDEX($D$2:$E$206,_xlfn.AGGREGATE(15,6,(ROW($C$2:$C$206)-ROW($C$2)+1)/($C$2:$C$206="Employee"),ROWS(B$2:B5)),1)," ",INDEX($E$2:$E$206,_xlfn.AGGREGATE(15,6,(ROW($C$2:$C$206)-ROW($C$2)+1)/($C$2:$C$206="Employee"),ROWS(B$2:B5)),1)),"")</f>
        <v/>
      </c>
      <c r="K5" s="30" t="str">
        <f t="shared" si="1"/>
        <v/>
      </c>
      <c r="L5" s="30" t="str">
        <f t="shared" si="2"/>
        <v/>
      </c>
      <c r="M5" s="30" t="str">
        <f t="shared" si="3"/>
        <v/>
      </c>
      <c r="N5" s="30" t="str">
        <f t="shared" si="4"/>
        <v/>
      </c>
      <c r="O5" s="30" t="str">
        <f t="shared" si="5"/>
        <v/>
      </c>
      <c r="R5" s="5"/>
      <c r="S5" s="5" t="s">
        <v>20</v>
      </c>
      <c r="T5" s="5" t="s">
        <v>11</v>
      </c>
      <c r="U5" s="5"/>
      <c r="AC5" s="60" t="s">
        <v>45</v>
      </c>
      <c r="AD5" s="51" t="s">
        <v>62</v>
      </c>
      <c r="AI5" s="50" t="s">
        <v>53</v>
      </c>
      <c r="AJ5" s="51" t="s">
        <v>75</v>
      </c>
    </row>
    <row r="6" spans="1:36" ht="129" customHeight="1" x14ac:dyDescent="0.15">
      <c r="A6" s="30" t="str">
        <f t="shared" si="6"/>
        <v/>
      </c>
      <c r="B6" s="30" t="str">
        <f t="shared" si="0"/>
        <v/>
      </c>
      <c r="C6" s="30" t="str">
        <f>IF('DSP Employee Census'!D11="","",'DSP Employee Census'!D11)</f>
        <v/>
      </c>
      <c r="D6" s="30" t="str">
        <f>IF('DSP Employee Census'!B11="","",'DSP Employee Census'!B11)</f>
        <v/>
      </c>
      <c r="E6" s="30" t="str">
        <f>IF('DSP Employee Census'!A11="","",'DSP Employee Census'!A11)</f>
        <v/>
      </c>
      <c r="F6" s="30" t="str">
        <f>IF('DSP Employee Census'!E11="","",'DSP Employee Census'!E11)</f>
        <v/>
      </c>
      <c r="G6" s="30" t="str">
        <f>IF('DSP Employee Census'!M11="","",'DSP Employee Census'!M11)</f>
        <v/>
      </c>
      <c r="H6" s="30" t="str">
        <f>IF(AND($C6="Employee",$G6&lt;&gt;""),IF(VLOOKUP($B6,'Reference Page'!$J$2:$O$206,6,0)="Match","","The medical coverage tier you selected does not match the number of dependents you have entered"),"")</f>
        <v/>
      </c>
      <c r="J6" s="30" t="str" cm="1">
        <f t="array" ref="J6">IFERROR(CONCATENATE(INDEX($A$2:$A$206,_xlfn.AGGREGATE(15,6,(ROW($C$2:$C$206)-ROW($C$2)+1)/($C$2:$C$206="Employee"),ROWS(B$2:B6)),1),". ",INDEX($D$2:$E$206,_xlfn.AGGREGATE(15,6,(ROW($C$2:$C$206)-ROW($C$2)+1)/($C$2:$C$206="Employee"),ROWS(B$2:B6)),1)," ",INDEX($E$2:$E$206,_xlfn.AGGREGATE(15,6,(ROW($C$2:$C$206)-ROW($C$2)+1)/($C$2:$C$206="Employee"),ROWS(B$2:B6)),1)),"")</f>
        <v/>
      </c>
      <c r="K6" s="30" t="str">
        <f t="shared" si="1"/>
        <v/>
      </c>
      <c r="L6" s="30" t="str">
        <f t="shared" si="2"/>
        <v/>
      </c>
      <c r="M6" s="30" t="str">
        <f t="shared" si="3"/>
        <v/>
      </c>
      <c r="N6" s="30" t="str">
        <f t="shared" si="4"/>
        <v/>
      </c>
      <c r="O6" s="30" t="str">
        <f t="shared" si="5"/>
        <v/>
      </c>
      <c r="Q6" s="6"/>
      <c r="R6" s="4"/>
      <c r="S6" s="6" t="s">
        <v>21</v>
      </c>
      <c r="T6" s="6"/>
      <c r="U6" s="4"/>
      <c r="AC6" s="60" t="s">
        <v>46</v>
      </c>
      <c r="AD6" s="63" t="s">
        <v>79</v>
      </c>
      <c r="AI6" s="64" t="s">
        <v>54</v>
      </c>
      <c r="AJ6" s="65" t="s">
        <v>77</v>
      </c>
    </row>
    <row r="7" spans="1:36" ht="129" customHeight="1" x14ac:dyDescent="0.15">
      <c r="A7" s="30" t="str">
        <f t="shared" si="6"/>
        <v/>
      </c>
      <c r="B7" s="30" t="str">
        <f t="shared" si="0"/>
        <v/>
      </c>
      <c r="C7" s="30" t="str">
        <f>IF('DSP Employee Census'!D12="","",'DSP Employee Census'!D12)</f>
        <v/>
      </c>
      <c r="D7" s="30" t="str">
        <f>IF('DSP Employee Census'!B12="","",'DSP Employee Census'!B12)</f>
        <v/>
      </c>
      <c r="E7" s="30" t="str">
        <f>IF('DSP Employee Census'!A12="","",'DSP Employee Census'!A12)</f>
        <v/>
      </c>
      <c r="F7" s="30" t="str">
        <f>IF('DSP Employee Census'!E12="","",'DSP Employee Census'!E12)</f>
        <v/>
      </c>
      <c r="G7" s="30" t="str">
        <f>IF('DSP Employee Census'!M12="","",'DSP Employee Census'!M12)</f>
        <v/>
      </c>
      <c r="H7" s="30" t="str">
        <f>IF(AND($C7="Employee",$G7&lt;&gt;""),IF(VLOOKUP($B7,'Reference Page'!$J$2:$O$206,6,0)="Match","","The medical coverage tier you selected does not match the number of dependents you have entered"),"")</f>
        <v/>
      </c>
      <c r="J7" s="30" t="str" cm="1">
        <f t="array" ref="J7">IFERROR(CONCATENATE(INDEX($A$2:$A$206,_xlfn.AGGREGATE(15,6,(ROW($C$2:$C$206)-ROW($C$2)+1)/($C$2:$C$206="Employee"),ROWS(B$2:B7)),1),". ",INDEX($D$2:$E$206,_xlfn.AGGREGATE(15,6,(ROW($C$2:$C$206)-ROW($C$2)+1)/($C$2:$C$206="Employee"),ROWS(B$2:B7)),1)," ",INDEX($E$2:$E$206,_xlfn.AGGREGATE(15,6,(ROW($C$2:$C$206)-ROW($C$2)+1)/($C$2:$C$206="Employee"),ROWS(B$2:B7)),1)),"")</f>
        <v/>
      </c>
      <c r="K7" s="30" t="str">
        <f t="shared" si="1"/>
        <v/>
      </c>
      <c r="L7" s="30" t="str">
        <f t="shared" si="2"/>
        <v/>
      </c>
      <c r="M7" s="30" t="str">
        <f t="shared" si="3"/>
        <v/>
      </c>
      <c r="N7" s="30" t="str">
        <f t="shared" si="4"/>
        <v/>
      </c>
      <c r="O7" s="30" t="str">
        <f t="shared" si="5"/>
        <v/>
      </c>
      <c r="Q7" s="5"/>
      <c r="R7" s="5"/>
      <c r="S7" s="5"/>
      <c r="T7" s="5"/>
      <c r="U7" s="5"/>
      <c r="AC7" s="60" t="s">
        <v>47</v>
      </c>
      <c r="AD7" s="56" t="s">
        <v>47</v>
      </c>
      <c r="AI7" s="68"/>
      <c r="AJ7" s="69"/>
    </row>
    <row r="8" spans="1:36" ht="129" customHeight="1" x14ac:dyDescent="0.15">
      <c r="A8" s="30" t="str">
        <f t="shared" si="6"/>
        <v/>
      </c>
      <c r="B8" s="30" t="str">
        <f t="shared" si="0"/>
        <v/>
      </c>
      <c r="C8" s="30" t="str">
        <f>IF('DSP Employee Census'!D13="","",'DSP Employee Census'!D13)</f>
        <v/>
      </c>
      <c r="D8" s="30" t="str">
        <f>IF('DSP Employee Census'!B13="","",'DSP Employee Census'!B13)</f>
        <v/>
      </c>
      <c r="E8" s="30" t="str">
        <f>IF('DSP Employee Census'!A13="","",'DSP Employee Census'!A13)</f>
        <v/>
      </c>
      <c r="F8" s="30" t="str">
        <f>IF('DSP Employee Census'!E13="","",'DSP Employee Census'!E13)</f>
        <v/>
      </c>
      <c r="G8" s="30" t="str">
        <f>IF('DSP Employee Census'!M13="","",'DSP Employee Census'!M13)</f>
        <v/>
      </c>
      <c r="H8" s="30" t="str">
        <f>IF(AND($C8="Employee",$G8&lt;&gt;""),IF(VLOOKUP($B8,'Reference Page'!$J$2:$O$206,6,0)="Match","","The medical coverage tier you selected does not match the number of dependents you have entered"),"")</f>
        <v/>
      </c>
      <c r="J8" s="30" t="str" cm="1">
        <f t="array" ref="J8">IFERROR(CONCATENATE(INDEX($A$2:$A$206,_xlfn.AGGREGATE(15,6,(ROW($C$2:$C$206)-ROW($C$2)+1)/($C$2:$C$206="Employee"),ROWS(B$2:B8)),1),". ",INDEX($D$2:$E$206,_xlfn.AGGREGATE(15,6,(ROW($C$2:$C$206)-ROW($C$2)+1)/($C$2:$C$206="Employee"),ROWS(B$2:B8)),1)," ",INDEX($E$2:$E$206,_xlfn.AGGREGATE(15,6,(ROW($C$2:$C$206)-ROW($C$2)+1)/($C$2:$C$206="Employee"),ROWS(B$2:B8)),1)),"")</f>
        <v/>
      </c>
      <c r="K8" s="30" t="str">
        <f t="shared" si="1"/>
        <v/>
      </c>
      <c r="L8" s="30" t="str">
        <f t="shared" si="2"/>
        <v/>
      </c>
      <c r="M8" s="30" t="str">
        <f t="shared" si="3"/>
        <v/>
      </c>
      <c r="N8" s="30" t="str">
        <f t="shared" si="4"/>
        <v/>
      </c>
      <c r="O8" s="30" t="str">
        <f t="shared" si="5"/>
        <v/>
      </c>
      <c r="Q8" s="5"/>
      <c r="R8" s="5"/>
      <c r="S8" s="5"/>
      <c r="T8" s="5"/>
      <c r="U8" s="5"/>
      <c r="AC8" s="60" t="s">
        <v>48</v>
      </c>
      <c r="AD8" s="56" t="s">
        <v>63</v>
      </c>
      <c r="AI8" s="66"/>
      <c r="AJ8" s="67"/>
    </row>
    <row r="9" spans="1:36" ht="129" customHeight="1" x14ac:dyDescent="0.15">
      <c r="A9" s="30" t="str">
        <f t="shared" si="6"/>
        <v/>
      </c>
      <c r="B9" s="30" t="str">
        <f t="shared" si="0"/>
        <v/>
      </c>
      <c r="C9" s="30" t="str">
        <f>IF('DSP Employee Census'!D14="","",'DSP Employee Census'!D14)</f>
        <v/>
      </c>
      <c r="D9" s="30" t="str">
        <f>IF('DSP Employee Census'!B14="","",'DSP Employee Census'!B14)</f>
        <v/>
      </c>
      <c r="E9" s="30" t="str">
        <f>IF('DSP Employee Census'!A14="","",'DSP Employee Census'!A14)</f>
        <v/>
      </c>
      <c r="F9" s="30" t="str">
        <f>IF('DSP Employee Census'!E14="","",'DSP Employee Census'!E14)</f>
        <v/>
      </c>
      <c r="G9" s="30" t="str">
        <f>IF('DSP Employee Census'!M14="","",'DSP Employee Census'!M14)</f>
        <v/>
      </c>
      <c r="H9" s="30" t="str">
        <f>IF(AND($C9="Employee",$G9&lt;&gt;""),IF(VLOOKUP($B9,'Reference Page'!$J$2:$O$206,6,0)="Match","","The medical coverage tier you selected does not match the number of dependents you have entered"),"")</f>
        <v/>
      </c>
      <c r="J9" s="30" t="str" cm="1">
        <f t="array" ref="J9">IFERROR(CONCATENATE(INDEX($A$2:$A$206,_xlfn.AGGREGATE(15,6,(ROW($C$2:$C$206)-ROW($C$2)+1)/($C$2:$C$206="Employee"),ROWS(B$2:B9)),1),". ",INDEX($D$2:$E$206,_xlfn.AGGREGATE(15,6,(ROW($C$2:$C$206)-ROW($C$2)+1)/($C$2:$C$206="Employee"),ROWS(B$2:B9)),1)," ",INDEX($E$2:$E$206,_xlfn.AGGREGATE(15,6,(ROW($C$2:$C$206)-ROW($C$2)+1)/($C$2:$C$206="Employee"),ROWS(B$2:B9)),1)),"")</f>
        <v/>
      </c>
      <c r="K9" s="30" t="str">
        <f t="shared" si="1"/>
        <v/>
      </c>
      <c r="L9" s="30" t="str">
        <f t="shared" si="2"/>
        <v/>
      </c>
      <c r="M9" s="30" t="str">
        <f t="shared" si="3"/>
        <v/>
      </c>
      <c r="N9" s="30" t="str">
        <f t="shared" si="4"/>
        <v/>
      </c>
      <c r="O9" s="30" t="str">
        <f t="shared" si="5"/>
        <v/>
      </c>
      <c r="Q9" s="5"/>
      <c r="R9" s="5"/>
      <c r="S9" s="5"/>
      <c r="T9" s="5"/>
      <c r="U9" s="5"/>
      <c r="AC9" s="60" t="s">
        <v>49</v>
      </c>
      <c r="AD9" s="56" t="s">
        <v>49</v>
      </c>
    </row>
    <row r="10" spans="1:36" ht="129" customHeight="1" x14ac:dyDescent="0.15">
      <c r="A10" s="30" t="str">
        <f t="shared" si="6"/>
        <v/>
      </c>
      <c r="B10" s="30" t="str">
        <f t="shared" si="0"/>
        <v/>
      </c>
      <c r="C10" s="30" t="str">
        <f>IF('DSP Employee Census'!D15="","",'DSP Employee Census'!D15)</f>
        <v/>
      </c>
      <c r="D10" s="30" t="str">
        <f>IF('DSP Employee Census'!B15="","",'DSP Employee Census'!B15)</f>
        <v/>
      </c>
      <c r="E10" s="30" t="str">
        <f>IF('DSP Employee Census'!A15="","",'DSP Employee Census'!A15)</f>
        <v/>
      </c>
      <c r="F10" s="30" t="str">
        <f>IF('DSP Employee Census'!E15="","",'DSP Employee Census'!E15)</f>
        <v/>
      </c>
      <c r="G10" s="30" t="str">
        <f>IF('DSP Employee Census'!M15="","",'DSP Employee Census'!M15)</f>
        <v/>
      </c>
      <c r="H10" s="30" t="str">
        <f>IF(AND($C10="Employee",$G10&lt;&gt;""),IF(VLOOKUP($B10,'Reference Page'!$J$2:$O$206,6,0)="Match","","The medical coverage tier you selected does not match the number of dependents you have entered"),"")</f>
        <v/>
      </c>
      <c r="J10" s="30" t="str" cm="1">
        <f t="array" ref="J10">IFERROR(CONCATENATE(INDEX($A$2:$A$206,_xlfn.AGGREGATE(15,6,(ROW($C$2:$C$206)-ROW($C$2)+1)/($C$2:$C$206="Employee"),ROWS(B$2:B10)),1),". ",INDEX($D$2:$E$206,_xlfn.AGGREGATE(15,6,(ROW($C$2:$C$206)-ROW($C$2)+1)/($C$2:$C$206="Employee"),ROWS(B$2:B10)),1)," ",INDEX($E$2:$E$206,_xlfn.AGGREGATE(15,6,(ROW($C$2:$C$206)-ROW($C$2)+1)/($C$2:$C$206="Employee"),ROWS(B$2:B10)),1)),"")</f>
        <v/>
      </c>
      <c r="K10" s="30" t="str">
        <f t="shared" si="1"/>
        <v/>
      </c>
      <c r="L10" s="30" t="str">
        <f t="shared" si="2"/>
        <v/>
      </c>
      <c r="M10" s="30" t="str">
        <f t="shared" si="3"/>
        <v/>
      </c>
      <c r="N10" s="30" t="str">
        <f t="shared" si="4"/>
        <v/>
      </c>
      <c r="O10" s="30" t="str">
        <f t="shared" si="5"/>
        <v/>
      </c>
      <c r="Q10" s="5"/>
      <c r="R10" s="5"/>
      <c r="S10" s="5"/>
      <c r="T10" s="5"/>
      <c r="U10" s="5"/>
      <c r="AC10" s="61" t="s">
        <v>50</v>
      </c>
      <c r="AD10" s="57" t="s">
        <v>50</v>
      </c>
    </row>
    <row r="11" spans="1:36" ht="129" customHeight="1" x14ac:dyDescent="0.15">
      <c r="A11" s="30" t="str">
        <f t="shared" si="6"/>
        <v/>
      </c>
      <c r="B11" s="30" t="str">
        <f t="shared" si="0"/>
        <v/>
      </c>
      <c r="C11" s="30" t="str">
        <f>IF('DSP Employee Census'!D16="","",'DSP Employee Census'!D16)</f>
        <v/>
      </c>
      <c r="D11" s="30" t="str">
        <f>IF('DSP Employee Census'!B16="","",'DSP Employee Census'!B16)</f>
        <v/>
      </c>
      <c r="E11" s="30" t="str">
        <f>IF('DSP Employee Census'!A16="","",'DSP Employee Census'!A16)</f>
        <v/>
      </c>
      <c r="F11" s="30" t="str">
        <f>IF('DSP Employee Census'!E16="","",'DSP Employee Census'!E16)</f>
        <v/>
      </c>
      <c r="G11" s="30" t="str">
        <f>IF('DSP Employee Census'!M16="","",'DSP Employee Census'!M16)</f>
        <v/>
      </c>
      <c r="H11" s="30" t="str">
        <f>IF(AND($C11="Employee",$G11&lt;&gt;""),IF(VLOOKUP($B11,'Reference Page'!$J$2:$O$206,6,0)="Match","","The medical coverage tier you selected does not match the number of dependents you have entered"),"")</f>
        <v/>
      </c>
      <c r="J11" s="30" t="str" cm="1">
        <f t="array" ref="J11">IFERROR(CONCATENATE(INDEX($A$2:$A$206,_xlfn.AGGREGATE(15,6,(ROW($C$2:$C$206)-ROW($C$2)+1)/($C$2:$C$206="Employee"),ROWS(B$2:B11)),1),". ",INDEX($D$2:$E$206,_xlfn.AGGREGATE(15,6,(ROW($C$2:$C$206)-ROW($C$2)+1)/($C$2:$C$206="Employee"),ROWS(B$2:B11)),1)," ",INDEX($E$2:$E$206,_xlfn.AGGREGATE(15,6,(ROW($C$2:$C$206)-ROW($C$2)+1)/($C$2:$C$206="Employee"),ROWS(B$2:B11)),1)),"")</f>
        <v/>
      </c>
      <c r="K11" s="30" t="str">
        <f t="shared" si="1"/>
        <v/>
      </c>
      <c r="L11" s="30" t="str">
        <f t="shared" si="2"/>
        <v/>
      </c>
      <c r="M11" s="30" t="str">
        <f t="shared" si="3"/>
        <v/>
      </c>
      <c r="N11" s="30" t="str">
        <f t="shared" si="4"/>
        <v/>
      </c>
      <c r="O11" s="30" t="str">
        <f t="shared" si="5"/>
        <v/>
      </c>
      <c r="Q11" s="5"/>
      <c r="R11" s="5"/>
      <c r="S11" s="5"/>
      <c r="T11" s="5"/>
      <c r="U11" s="5"/>
      <c r="AC11" s="62" t="s">
        <v>51</v>
      </c>
      <c r="AD11" s="58" t="s">
        <v>64</v>
      </c>
    </row>
    <row r="12" spans="1:36" ht="42" x14ac:dyDescent="0.15">
      <c r="A12" s="30" t="str">
        <f t="shared" si="6"/>
        <v/>
      </c>
      <c r="B12" s="30" t="str">
        <f t="shared" si="0"/>
        <v/>
      </c>
      <c r="C12" s="30" t="str">
        <f>IF('DSP Employee Census'!D17="","",'DSP Employee Census'!D17)</f>
        <v/>
      </c>
      <c r="D12" s="30" t="str">
        <f>IF('DSP Employee Census'!B17="","",'DSP Employee Census'!B17)</f>
        <v/>
      </c>
      <c r="E12" s="30" t="str">
        <f>IF('DSP Employee Census'!A17="","",'DSP Employee Census'!A17)</f>
        <v/>
      </c>
      <c r="F12" s="30" t="str">
        <f>IF('DSP Employee Census'!E17="","",'DSP Employee Census'!E17)</f>
        <v/>
      </c>
      <c r="G12" s="30" t="str">
        <f>IF('DSP Employee Census'!M17="","",'DSP Employee Census'!M17)</f>
        <v/>
      </c>
      <c r="H12" s="30" t="str">
        <f>IF(AND($C12="Employee",$G12&lt;&gt;""),IF(VLOOKUP($B12,'Reference Page'!$J$2:$O$206,6,0)="Match","","The medical coverage tier you selected does not match the number of dependents you have entered"),"")</f>
        <v/>
      </c>
      <c r="J12" s="30" t="str" cm="1">
        <f t="array" ref="J12">IFERROR(CONCATENATE(INDEX($A$2:$A$206,_xlfn.AGGREGATE(15,6,(ROW($C$2:$C$206)-ROW($C$2)+1)/($C$2:$C$206="Employee"),ROWS(B$2:B12)),1),". ",INDEX($D$2:$E$206,_xlfn.AGGREGATE(15,6,(ROW($C$2:$C$206)-ROW($C$2)+1)/($C$2:$C$206="Employee"),ROWS(B$2:B12)),1)," ",INDEX($E$2:$E$206,_xlfn.AGGREGATE(15,6,(ROW($C$2:$C$206)-ROW($C$2)+1)/($C$2:$C$206="Employee"),ROWS(B$2:B12)),1)),"")</f>
        <v/>
      </c>
      <c r="K12" s="30" t="str">
        <f t="shared" si="1"/>
        <v/>
      </c>
      <c r="L12" s="30" t="str">
        <f t="shared" si="2"/>
        <v/>
      </c>
      <c r="M12" s="30" t="str">
        <f t="shared" si="3"/>
        <v/>
      </c>
      <c r="N12" s="30" t="str">
        <f t="shared" si="4"/>
        <v/>
      </c>
      <c r="O12" s="30" t="str">
        <f t="shared" si="5"/>
        <v/>
      </c>
      <c r="Q12" s="5"/>
      <c r="R12" s="5"/>
      <c r="S12" s="5"/>
      <c r="T12" s="5"/>
      <c r="U12" s="5"/>
      <c r="AC12" s="62" t="s">
        <v>69</v>
      </c>
      <c r="AD12" s="58" t="s">
        <v>65</v>
      </c>
    </row>
    <row r="13" spans="1:36" x14ac:dyDescent="0.15">
      <c r="A13" s="30" t="str">
        <f t="shared" si="6"/>
        <v/>
      </c>
      <c r="B13" s="30" t="str">
        <f t="shared" si="0"/>
        <v/>
      </c>
      <c r="C13" s="30" t="str">
        <f>IF('DSP Employee Census'!D18="","",'DSP Employee Census'!D18)</f>
        <v/>
      </c>
      <c r="D13" s="30" t="str">
        <f>IF('DSP Employee Census'!B18="","",'DSP Employee Census'!B18)</f>
        <v/>
      </c>
      <c r="E13" s="30" t="str">
        <f>IF('DSP Employee Census'!A18="","",'DSP Employee Census'!A18)</f>
        <v/>
      </c>
      <c r="F13" s="30" t="str">
        <f>IF('DSP Employee Census'!E18="","",'DSP Employee Census'!E18)</f>
        <v/>
      </c>
      <c r="G13" s="30" t="str">
        <f>IF('DSP Employee Census'!M18="","",'DSP Employee Census'!M18)</f>
        <v/>
      </c>
      <c r="H13" s="30" t="str">
        <f>IF(AND($C13="Employee",$G13&lt;&gt;""),IF(VLOOKUP($B13,'Reference Page'!$J$2:$O$206,6,0)="Match","","The medical coverage tier you selected does not match the number of dependents you have entered"),"")</f>
        <v/>
      </c>
      <c r="J13" s="30" t="str" cm="1">
        <f t="array" ref="J13">IFERROR(CONCATENATE(INDEX($A$2:$A$206,_xlfn.AGGREGATE(15,6,(ROW($C$2:$C$206)-ROW($C$2)+1)/($C$2:$C$206="Employee"),ROWS(B$2:B13)),1),". ",INDEX($D$2:$E$206,_xlfn.AGGREGATE(15,6,(ROW($C$2:$C$206)-ROW($C$2)+1)/($C$2:$C$206="Employee"),ROWS(B$2:B13)),1)," ",INDEX($E$2:$E$206,_xlfn.AGGREGATE(15,6,(ROW($C$2:$C$206)-ROW($C$2)+1)/($C$2:$C$206="Employee"),ROWS(B$2:B13)),1)),"")</f>
        <v/>
      </c>
      <c r="K13" s="30" t="str">
        <f t="shared" si="1"/>
        <v/>
      </c>
      <c r="L13" s="30" t="str">
        <f t="shared" si="2"/>
        <v/>
      </c>
      <c r="M13" s="30" t="str">
        <f t="shared" si="3"/>
        <v/>
      </c>
      <c r="N13" s="30" t="str">
        <f t="shared" si="4"/>
        <v/>
      </c>
      <c r="O13" s="30" t="str">
        <f t="shared" si="5"/>
        <v/>
      </c>
      <c r="Q13" s="5"/>
      <c r="R13" s="5"/>
      <c r="S13" s="5"/>
      <c r="T13" s="5"/>
      <c r="U13" s="5"/>
    </row>
    <row r="14" spans="1:36" x14ac:dyDescent="0.15">
      <c r="A14" s="30" t="str">
        <f t="shared" si="6"/>
        <v/>
      </c>
      <c r="B14" s="30" t="str">
        <f t="shared" si="0"/>
        <v/>
      </c>
      <c r="C14" s="30" t="str">
        <f>IF('DSP Employee Census'!D19="","",'DSP Employee Census'!D19)</f>
        <v/>
      </c>
      <c r="D14" s="30" t="str">
        <f>IF('DSP Employee Census'!B19="","",'DSP Employee Census'!B19)</f>
        <v/>
      </c>
      <c r="E14" s="30" t="str">
        <f>IF('DSP Employee Census'!A19="","",'DSP Employee Census'!A19)</f>
        <v/>
      </c>
      <c r="F14" s="30" t="str">
        <f>IF('DSP Employee Census'!E19="","",'DSP Employee Census'!E19)</f>
        <v/>
      </c>
      <c r="G14" s="30" t="str">
        <f>IF('DSP Employee Census'!M19="","",'DSP Employee Census'!M19)</f>
        <v/>
      </c>
      <c r="H14" s="30" t="str">
        <f>IF(AND($C14="Employee",$G14&lt;&gt;""),IF(VLOOKUP($B14,'Reference Page'!$J$2:$O$206,6,0)="Match","","The medical coverage tier you selected does not match the number of dependents you have entered"),"")</f>
        <v/>
      </c>
      <c r="J14" s="30" t="str" cm="1">
        <f t="array" ref="J14">IFERROR(CONCATENATE(INDEX($A$2:$A$206,_xlfn.AGGREGATE(15,6,(ROW($C$2:$C$206)-ROW($C$2)+1)/($C$2:$C$206="Employee"),ROWS(B$2:B14)),1),". ",INDEX($D$2:$E$206,_xlfn.AGGREGATE(15,6,(ROW($C$2:$C$206)-ROW($C$2)+1)/($C$2:$C$206="Employee"),ROWS(B$2:B14)),1)," ",INDEX($E$2:$E$206,_xlfn.AGGREGATE(15,6,(ROW($C$2:$C$206)-ROW($C$2)+1)/($C$2:$C$206="Employee"),ROWS(B$2:B14)),1)),"")</f>
        <v/>
      </c>
      <c r="K14" s="30" t="str">
        <f t="shared" si="1"/>
        <v/>
      </c>
      <c r="L14" s="30" t="str">
        <f t="shared" si="2"/>
        <v/>
      </c>
      <c r="M14" s="30" t="str">
        <f t="shared" si="3"/>
        <v/>
      </c>
      <c r="N14" s="30" t="str">
        <f t="shared" si="4"/>
        <v/>
      </c>
      <c r="O14" s="30" t="str">
        <f t="shared" si="5"/>
        <v/>
      </c>
      <c r="Q14" s="5"/>
      <c r="R14" s="5"/>
      <c r="S14" s="5"/>
      <c r="T14" s="5"/>
      <c r="U14" s="5"/>
    </row>
    <row r="15" spans="1:36" x14ac:dyDescent="0.15">
      <c r="A15" s="30" t="str">
        <f t="shared" si="6"/>
        <v/>
      </c>
      <c r="B15" s="30" t="str">
        <f t="shared" si="0"/>
        <v/>
      </c>
      <c r="C15" s="30" t="str">
        <f>IF('DSP Employee Census'!D20="","",'DSP Employee Census'!D20)</f>
        <v/>
      </c>
      <c r="D15" s="30" t="str">
        <f>IF('DSP Employee Census'!B20="","",'DSP Employee Census'!B20)</f>
        <v/>
      </c>
      <c r="E15" s="30" t="str">
        <f>IF('DSP Employee Census'!A20="","",'DSP Employee Census'!A20)</f>
        <v/>
      </c>
      <c r="F15" s="30" t="str">
        <f>IF('DSP Employee Census'!E20="","",'DSP Employee Census'!E20)</f>
        <v/>
      </c>
      <c r="G15" s="30" t="str">
        <f>IF('DSP Employee Census'!M20="","",'DSP Employee Census'!M20)</f>
        <v/>
      </c>
      <c r="H15" s="30" t="str">
        <f>IF(AND($C15="Employee",$G15&lt;&gt;""),IF(VLOOKUP($B15,'Reference Page'!$J$2:$O$206,6,0)="Match","","The medical coverage tier you selected does not match the number of dependents you have entered"),"")</f>
        <v/>
      </c>
      <c r="J15" s="30" t="str" cm="1">
        <f t="array" ref="J15">IFERROR(CONCATENATE(INDEX($A$2:$A$206,_xlfn.AGGREGATE(15,6,(ROW($C$2:$C$206)-ROW($C$2)+1)/($C$2:$C$206="Employee"),ROWS(B$2:B15)),1),". ",INDEX($D$2:$E$206,_xlfn.AGGREGATE(15,6,(ROW($C$2:$C$206)-ROW($C$2)+1)/($C$2:$C$206="Employee"),ROWS(B$2:B15)),1)," ",INDEX($E$2:$E$206,_xlfn.AGGREGATE(15,6,(ROW($C$2:$C$206)-ROW($C$2)+1)/($C$2:$C$206="Employee"),ROWS(B$2:B15)),1)),"")</f>
        <v/>
      </c>
      <c r="K15" s="30" t="str">
        <f t="shared" si="1"/>
        <v/>
      </c>
      <c r="L15" s="30" t="str">
        <f t="shared" si="2"/>
        <v/>
      </c>
      <c r="M15" s="30" t="str">
        <f t="shared" si="3"/>
        <v/>
      </c>
      <c r="N15" s="30" t="str">
        <f t="shared" si="4"/>
        <v/>
      </c>
      <c r="O15" s="30" t="str">
        <f t="shared" si="5"/>
        <v/>
      </c>
      <c r="Q15" s="5"/>
      <c r="R15" s="5"/>
      <c r="S15" s="5"/>
      <c r="T15" s="5"/>
      <c r="U15" s="5"/>
    </row>
    <row r="16" spans="1:36" x14ac:dyDescent="0.15">
      <c r="A16" s="30" t="str">
        <f t="shared" si="6"/>
        <v/>
      </c>
      <c r="B16" s="30" t="str">
        <f t="shared" si="0"/>
        <v/>
      </c>
      <c r="C16" s="30" t="str">
        <f>IF('DSP Employee Census'!D21="","",'DSP Employee Census'!D21)</f>
        <v/>
      </c>
      <c r="D16" s="30" t="str">
        <f>IF('DSP Employee Census'!B21="","",'DSP Employee Census'!B21)</f>
        <v/>
      </c>
      <c r="E16" s="30" t="str">
        <f>IF('DSP Employee Census'!A21="","",'DSP Employee Census'!A21)</f>
        <v/>
      </c>
      <c r="F16" s="30" t="str">
        <f>IF('DSP Employee Census'!E21="","",'DSP Employee Census'!E21)</f>
        <v/>
      </c>
      <c r="G16" s="30" t="str">
        <f>IF('DSP Employee Census'!M21="","",'DSP Employee Census'!M21)</f>
        <v/>
      </c>
      <c r="H16" s="30" t="str">
        <f>IF(AND($C16="Employee",$G16&lt;&gt;""),IF(VLOOKUP($B16,'Reference Page'!$J$2:$O$206,6,0)="Match","","The medical coverage tier you selected does not match the number of dependents you have entered"),"")</f>
        <v/>
      </c>
      <c r="J16" s="30" t="str" cm="1">
        <f t="array" ref="J16">IFERROR(CONCATENATE(INDEX($A$2:$A$206,_xlfn.AGGREGATE(15,6,(ROW($C$2:$C$206)-ROW($C$2)+1)/($C$2:$C$206="Employee"),ROWS(B$2:B16)),1),". ",INDEX($D$2:$E$206,_xlfn.AGGREGATE(15,6,(ROW($C$2:$C$206)-ROW($C$2)+1)/($C$2:$C$206="Employee"),ROWS(B$2:B16)),1)," ",INDEX($E$2:$E$206,_xlfn.AGGREGATE(15,6,(ROW($C$2:$C$206)-ROW($C$2)+1)/($C$2:$C$206="Employee"),ROWS(B$2:B16)),1)),"")</f>
        <v/>
      </c>
      <c r="K16" s="30" t="str">
        <f t="shared" si="1"/>
        <v/>
      </c>
      <c r="L16" s="30" t="str">
        <f t="shared" si="2"/>
        <v/>
      </c>
      <c r="M16" s="30" t="str">
        <f t="shared" si="3"/>
        <v/>
      </c>
      <c r="N16" s="30" t="str">
        <f t="shared" si="4"/>
        <v/>
      </c>
      <c r="O16" s="30" t="str">
        <f t="shared" si="5"/>
        <v/>
      </c>
      <c r="Q16" s="5"/>
      <c r="R16" s="5"/>
      <c r="S16" s="5"/>
      <c r="T16" s="5"/>
      <c r="U16" s="5"/>
    </row>
    <row r="17" spans="1:21" x14ac:dyDescent="0.15">
      <c r="A17" s="30" t="str">
        <f t="shared" si="6"/>
        <v/>
      </c>
      <c r="B17" s="30" t="str">
        <f t="shared" si="0"/>
        <v/>
      </c>
      <c r="C17" s="30" t="str">
        <f>IF('DSP Employee Census'!D22="","",'DSP Employee Census'!D22)</f>
        <v/>
      </c>
      <c r="D17" s="30" t="str">
        <f>IF('DSP Employee Census'!B22="","",'DSP Employee Census'!B22)</f>
        <v/>
      </c>
      <c r="E17" s="30" t="str">
        <f>IF('DSP Employee Census'!A22="","",'DSP Employee Census'!A22)</f>
        <v/>
      </c>
      <c r="F17" s="30" t="str">
        <f>IF('DSP Employee Census'!E22="","",'DSP Employee Census'!E22)</f>
        <v/>
      </c>
      <c r="G17" s="30" t="str">
        <f>IF('DSP Employee Census'!M22="","",'DSP Employee Census'!M22)</f>
        <v/>
      </c>
      <c r="H17" s="30" t="str">
        <f>IF(AND($C17="Employee",$G17&lt;&gt;""),IF(VLOOKUP($B17,'Reference Page'!$J$2:$O$206,6,0)="Match","","The medical coverage tier you selected does not match the number of dependents you have entered"),"")</f>
        <v/>
      </c>
      <c r="J17" s="30" t="str" cm="1">
        <f t="array" ref="J17">IFERROR(CONCATENATE(INDEX($A$2:$A$206,_xlfn.AGGREGATE(15,6,(ROW($C$2:$C$206)-ROW($C$2)+1)/($C$2:$C$206="Employee"),ROWS(B$2:B17)),1),". ",INDEX($D$2:$E$206,_xlfn.AGGREGATE(15,6,(ROW($C$2:$C$206)-ROW($C$2)+1)/($C$2:$C$206="Employee"),ROWS(B$2:B17)),1)," ",INDEX($E$2:$E$206,_xlfn.AGGREGATE(15,6,(ROW($C$2:$C$206)-ROW($C$2)+1)/($C$2:$C$206="Employee"),ROWS(B$2:B17)),1)),"")</f>
        <v/>
      </c>
      <c r="K17" s="30" t="str">
        <f t="shared" si="1"/>
        <v/>
      </c>
      <c r="L17" s="30" t="str">
        <f t="shared" si="2"/>
        <v/>
      </c>
      <c r="M17" s="30" t="str">
        <f t="shared" si="3"/>
        <v/>
      </c>
      <c r="N17" s="30" t="str">
        <f t="shared" si="4"/>
        <v/>
      </c>
      <c r="O17" s="30" t="str">
        <f t="shared" si="5"/>
        <v/>
      </c>
      <c r="Q17" s="5"/>
      <c r="R17" s="5"/>
      <c r="S17" s="5"/>
      <c r="T17" s="5"/>
      <c r="U17" s="5"/>
    </row>
    <row r="18" spans="1:21" x14ac:dyDescent="0.15">
      <c r="A18" s="30" t="str">
        <f t="shared" si="6"/>
        <v/>
      </c>
      <c r="B18" s="30" t="str">
        <f t="shared" si="0"/>
        <v/>
      </c>
      <c r="C18" s="30" t="str">
        <f>IF('DSP Employee Census'!D23="","",'DSP Employee Census'!D23)</f>
        <v/>
      </c>
      <c r="D18" s="30" t="str">
        <f>IF('DSP Employee Census'!B23="","",'DSP Employee Census'!B23)</f>
        <v/>
      </c>
      <c r="E18" s="30" t="str">
        <f>IF('DSP Employee Census'!A23="","",'DSP Employee Census'!A23)</f>
        <v/>
      </c>
      <c r="F18" s="30" t="str">
        <f>IF('DSP Employee Census'!E23="","",'DSP Employee Census'!E23)</f>
        <v/>
      </c>
      <c r="G18" s="30" t="str">
        <f>IF('DSP Employee Census'!M23="","",'DSP Employee Census'!M23)</f>
        <v/>
      </c>
      <c r="H18" s="30" t="str">
        <f>IF(AND($C18="Employee",$G18&lt;&gt;""),IF(VLOOKUP($B18,'Reference Page'!$J$2:$O$206,6,0)="Match","","The medical coverage tier you selected does not match the number of dependents you have entered"),"")</f>
        <v/>
      </c>
      <c r="J18" s="30" t="str" cm="1">
        <f t="array" ref="J18">IFERROR(CONCATENATE(INDEX($A$2:$A$206,_xlfn.AGGREGATE(15,6,(ROW($C$2:$C$206)-ROW($C$2)+1)/($C$2:$C$206="Employee"),ROWS(B$2:B18)),1),". ",INDEX($D$2:$E$206,_xlfn.AGGREGATE(15,6,(ROW($C$2:$C$206)-ROW($C$2)+1)/($C$2:$C$206="Employee"),ROWS(B$2:B18)),1)," ",INDEX($E$2:$E$206,_xlfn.AGGREGATE(15,6,(ROW($C$2:$C$206)-ROW($C$2)+1)/($C$2:$C$206="Employee"),ROWS(B$2:B18)),1)),"")</f>
        <v/>
      </c>
      <c r="K18" s="30" t="str">
        <f t="shared" si="1"/>
        <v/>
      </c>
      <c r="L18" s="30" t="str">
        <f t="shared" si="2"/>
        <v/>
      </c>
      <c r="M18" s="30" t="str">
        <f t="shared" si="3"/>
        <v/>
      </c>
      <c r="N18" s="30" t="str">
        <f t="shared" si="4"/>
        <v/>
      </c>
      <c r="O18" s="30" t="str">
        <f t="shared" si="5"/>
        <v/>
      </c>
      <c r="Q18" s="5"/>
      <c r="R18" s="5"/>
      <c r="S18" s="5"/>
      <c r="T18" s="5"/>
      <c r="U18" s="5"/>
    </row>
    <row r="19" spans="1:21" x14ac:dyDescent="0.15">
      <c r="A19" s="30" t="str">
        <f t="shared" si="6"/>
        <v/>
      </c>
      <c r="B19" s="30" t="str">
        <f t="shared" si="0"/>
        <v/>
      </c>
      <c r="C19" s="30" t="str">
        <f>IF('DSP Employee Census'!D24="","",'DSP Employee Census'!D24)</f>
        <v/>
      </c>
      <c r="D19" s="30" t="str">
        <f>IF('DSP Employee Census'!B24="","",'DSP Employee Census'!B24)</f>
        <v/>
      </c>
      <c r="E19" s="30" t="str">
        <f>IF('DSP Employee Census'!A24="","",'DSP Employee Census'!A24)</f>
        <v/>
      </c>
      <c r="F19" s="30" t="str">
        <f>IF('DSP Employee Census'!E24="","",'DSP Employee Census'!E24)</f>
        <v/>
      </c>
      <c r="G19" s="30" t="str">
        <f>IF('DSP Employee Census'!M24="","",'DSP Employee Census'!M24)</f>
        <v/>
      </c>
      <c r="H19" s="30" t="str">
        <f>IF(AND($C19="Employee",$G19&lt;&gt;""),IF(VLOOKUP($B19,'Reference Page'!$J$2:$O$206,6,0)="Match","","The medical coverage tier you selected does not match the number of dependents you have entered"),"")</f>
        <v/>
      </c>
      <c r="J19" s="30" t="str" cm="1">
        <f t="array" ref="J19">IFERROR(CONCATENATE(INDEX($A$2:$A$206,_xlfn.AGGREGATE(15,6,(ROW($C$2:$C$206)-ROW($C$2)+1)/($C$2:$C$206="Employee"),ROWS(B$2:B19)),1),". ",INDEX($D$2:$E$206,_xlfn.AGGREGATE(15,6,(ROW($C$2:$C$206)-ROW($C$2)+1)/($C$2:$C$206="Employee"),ROWS(B$2:B19)),1)," ",INDEX($E$2:$E$206,_xlfn.AGGREGATE(15,6,(ROW($C$2:$C$206)-ROW($C$2)+1)/($C$2:$C$206="Employee"),ROWS(B$2:B19)),1)),"")</f>
        <v/>
      </c>
      <c r="K19" s="30" t="str">
        <f t="shared" si="1"/>
        <v/>
      </c>
      <c r="L19" s="30" t="str">
        <f t="shared" si="2"/>
        <v/>
      </c>
      <c r="M19" s="30" t="str">
        <f t="shared" si="3"/>
        <v/>
      </c>
      <c r="N19" s="30" t="str">
        <f t="shared" si="4"/>
        <v/>
      </c>
      <c r="O19" s="30" t="str">
        <f t="shared" si="5"/>
        <v/>
      </c>
      <c r="Q19" s="5"/>
      <c r="R19" s="5"/>
      <c r="S19" s="5"/>
      <c r="T19" s="5"/>
      <c r="U19" s="5"/>
    </row>
    <row r="20" spans="1:21" x14ac:dyDescent="0.15">
      <c r="A20" s="30" t="str">
        <f t="shared" si="6"/>
        <v/>
      </c>
      <c r="B20" s="30" t="str">
        <f t="shared" si="0"/>
        <v/>
      </c>
      <c r="C20" s="30" t="str">
        <f>IF('DSP Employee Census'!D25="","",'DSP Employee Census'!D25)</f>
        <v/>
      </c>
      <c r="D20" s="30" t="str">
        <f>IF('DSP Employee Census'!B25="","",'DSP Employee Census'!B25)</f>
        <v/>
      </c>
      <c r="E20" s="30" t="str">
        <f>IF('DSP Employee Census'!A25="","",'DSP Employee Census'!A25)</f>
        <v/>
      </c>
      <c r="F20" s="30" t="str">
        <f>IF('DSP Employee Census'!E25="","",'DSP Employee Census'!E25)</f>
        <v/>
      </c>
      <c r="G20" s="30" t="str">
        <f>IF('DSP Employee Census'!M25="","",'DSP Employee Census'!M25)</f>
        <v/>
      </c>
      <c r="H20" s="30" t="str">
        <f>IF(AND($C20="Employee",$G20&lt;&gt;""),IF(VLOOKUP($B20,'Reference Page'!$J$2:$O$206,6,0)="Match","","The medical coverage tier you selected does not match the number of dependents you have entered"),"")</f>
        <v/>
      </c>
      <c r="J20" s="30" t="str" cm="1">
        <f t="array" ref="J20">IFERROR(CONCATENATE(INDEX($A$2:$A$206,_xlfn.AGGREGATE(15,6,(ROW($C$2:$C$206)-ROW($C$2)+1)/($C$2:$C$206="Employee"),ROWS(B$2:B20)),1),". ",INDEX($D$2:$E$206,_xlfn.AGGREGATE(15,6,(ROW($C$2:$C$206)-ROW($C$2)+1)/($C$2:$C$206="Employee"),ROWS(B$2:B20)),1)," ",INDEX($E$2:$E$206,_xlfn.AGGREGATE(15,6,(ROW($C$2:$C$206)-ROW($C$2)+1)/($C$2:$C$206="Employee"),ROWS(B$2:B20)),1)),"")</f>
        <v/>
      </c>
      <c r="K20" s="30" t="str">
        <f t="shared" si="1"/>
        <v/>
      </c>
      <c r="L20" s="30" t="str">
        <f t="shared" si="2"/>
        <v/>
      </c>
      <c r="M20" s="30" t="str">
        <f t="shared" si="3"/>
        <v/>
      </c>
      <c r="N20" s="30" t="str">
        <f t="shared" si="4"/>
        <v/>
      </c>
      <c r="O20" s="30" t="str">
        <f t="shared" si="5"/>
        <v/>
      </c>
      <c r="Q20" s="5"/>
      <c r="R20" s="5"/>
      <c r="S20" s="5"/>
      <c r="T20" s="5"/>
      <c r="U20" s="5"/>
    </row>
    <row r="21" spans="1:21" x14ac:dyDescent="0.15">
      <c r="A21" s="30" t="str">
        <f t="shared" si="6"/>
        <v/>
      </c>
      <c r="B21" s="30" t="str">
        <f t="shared" si="0"/>
        <v/>
      </c>
      <c r="C21" s="30" t="str">
        <f>IF('DSP Employee Census'!D26="","",'DSP Employee Census'!D26)</f>
        <v/>
      </c>
      <c r="D21" s="30" t="str">
        <f>IF('DSP Employee Census'!B26="","",'DSP Employee Census'!B26)</f>
        <v/>
      </c>
      <c r="E21" s="30" t="str">
        <f>IF('DSP Employee Census'!A26="","",'DSP Employee Census'!A26)</f>
        <v/>
      </c>
      <c r="F21" s="30" t="str">
        <f>IF('DSP Employee Census'!E26="","",'DSP Employee Census'!E26)</f>
        <v/>
      </c>
      <c r="G21" s="30" t="str">
        <f>IF('DSP Employee Census'!M26="","",'DSP Employee Census'!M26)</f>
        <v/>
      </c>
      <c r="H21" s="30" t="str">
        <f>IF(AND($C21="Employee",$G21&lt;&gt;""),IF(VLOOKUP($B21,'Reference Page'!$J$2:$O$206,6,0)="Match","","The medical coverage tier you selected does not match the number of dependents you have entered"),"")</f>
        <v/>
      </c>
      <c r="J21" s="30" t="str" cm="1">
        <f t="array" ref="J21">IFERROR(CONCATENATE(INDEX($A$2:$A$206,_xlfn.AGGREGATE(15,6,(ROW($C$2:$C$206)-ROW($C$2)+1)/($C$2:$C$206="Employee"),ROWS(B$2:B21)),1),". ",INDEX($D$2:$E$206,_xlfn.AGGREGATE(15,6,(ROW($C$2:$C$206)-ROW($C$2)+1)/($C$2:$C$206="Employee"),ROWS(B$2:B21)),1)," ",INDEX($E$2:$E$206,_xlfn.AGGREGATE(15,6,(ROW($C$2:$C$206)-ROW($C$2)+1)/($C$2:$C$206="Employee"),ROWS(B$2:B21)),1)),"")</f>
        <v/>
      </c>
      <c r="K21" s="30" t="str">
        <f t="shared" si="1"/>
        <v/>
      </c>
      <c r="L21" s="30" t="str">
        <f t="shared" si="2"/>
        <v/>
      </c>
      <c r="M21" s="30" t="str">
        <f t="shared" si="3"/>
        <v/>
      </c>
      <c r="N21" s="30" t="str">
        <f t="shared" si="4"/>
        <v/>
      </c>
      <c r="O21" s="30" t="str">
        <f t="shared" si="5"/>
        <v/>
      </c>
      <c r="Q21" s="5"/>
      <c r="R21" s="5"/>
      <c r="S21" s="5"/>
      <c r="T21" s="5"/>
      <c r="U21" s="5"/>
    </row>
    <row r="22" spans="1:21" x14ac:dyDescent="0.15">
      <c r="A22" s="30" t="str">
        <f t="shared" si="6"/>
        <v/>
      </c>
      <c r="B22" s="30" t="str">
        <f t="shared" si="0"/>
        <v/>
      </c>
      <c r="C22" s="30" t="str">
        <f>IF('DSP Employee Census'!D27="","",'DSP Employee Census'!D27)</f>
        <v/>
      </c>
      <c r="D22" s="30" t="str">
        <f>IF('DSP Employee Census'!B27="","",'DSP Employee Census'!B27)</f>
        <v/>
      </c>
      <c r="E22" s="30" t="str">
        <f>IF('DSP Employee Census'!A27="","",'DSP Employee Census'!A27)</f>
        <v/>
      </c>
      <c r="F22" s="30" t="str">
        <f>IF('DSP Employee Census'!E27="","",'DSP Employee Census'!E27)</f>
        <v/>
      </c>
      <c r="G22" s="30" t="str">
        <f>IF('DSP Employee Census'!M27="","",'DSP Employee Census'!M27)</f>
        <v/>
      </c>
      <c r="H22" s="30" t="str">
        <f>IF(AND($C22="Employee",$G22&lt;&gt;""),IF(VLOOKUP($B22,'Reference Page'!$J$2:$O$206,6,0)="Match","","The medical coverage tier you selected does not match the number of dependents you have entered"),"")</f>
        <v/>
      </c>
      <c r="J22" s="30" t="str" cm="1">
        <f t="array" ref="J22">IFERROR(CONCATENATE(INDEX($A$2:$A$206,_xlfn.AGGREGATE(15,6,(ROW($C$2:$C$206)-ROW($C$2)+1)/($C$2:$C$206="Employee"),ROWS(B$2:B22)),1),". ",INDEX($D$2:$E$206,_xlfn.AGGREGATE(15,6,(ROW($C$2:$C$206)-ROW($C$2)+1)/($C$2:$C$206="Employee"),ROWS(B$2:B22)),1)," ",INDEX($E$2:$E$206,_xlfn.AGGREGATE(15,6,(ROW($C$2:$C$206)-ROW($C$2)+1)/($C$2:$C$206="Employee"),ROWS(B$2:B22)),1)),"")</f>
        <v/>
      </c>
      <c r="K22" s="30" t="str">
        <f t="shared" si="1"/>
        <v/>
      </c>
      <c r="L22" s="30" t="str">
        <f t="shared" si="2"/>
        <v/>
      </c>
      <c r="M22" s="30" t="str">
        <f t="shared" si="3"/>
        <v/>
      </c>
      <c r="N22" s="30" t="str">
        <f t="shared" si="4"/>
        <v/>
      </c>
      <c r="O22" s="30" t="str">
        <f t="shared" si="5"/>
        <v/>
      </c>
      <c r="Q22" s="5"/>
      <c r="R22" s="5"/>
      <c r="S22" s="5"/>
      <c r="T22" s="5"/>
      <c r="U22" s="5"/>
    </row>
    <row r="23" spans="1:21" x14ac:dyDescent="0.15">
      <c r="A23" s="30" t="str">
        <f t="shared" si="6"/>
        <v/>
      </c>
      <c r="B23" s="30" t="str">
        <f t="shared" si="0"/>
        <v/>
      </c>
      <c r="C23" s="30" t="str">
        <f>IF('DSP Employee Census'!D28="","",'DSP Employee Census'!D28)</f>
        <v/>
      </c>
      <c r="D23" s="30" t="str">
        <f>IF('DSP Employee Census'!B28="","",'DSP Employee Census'!B28)</f>
        <v/>
      </c>
      <c r="E23" s="30" t="str">
        <f>IF('DSP Employee Census'!A28="","",'DSP Employee Census'!A28)</f>
        <v/>
      </c>
      <c r="F23" s="30" t="str">
        <f>IF('DSP Employee Census'!E28="","",'DSP Employee Census'!E28)</f>
        <v/>
      </c>
      <c r="G23" s="30" t="str">
        <f>IF('DSP Employee Census'!M28="","",'DSP Employee Census'!M28)</f>
        <v/>
      </c>
      <c r="H23" s="30" t="str">
        <f>IF(AND($C23="Employee",$G23&lt;&gt;""),IF(VLOOKUP($B23,'Reference Page'!$J$2:$O$206,6,0)="Match","","The medical coverage tier you selected does not match the number of dependents you have entered"),"")</f>
        <v/>
      </c>
      <c r="J23" s="30" t="str" cm="1">
        <f t="array" ref="J23">IFERROR(CONCATENATE(INDEX($A$2:$A$206,_xlfn.AGGREGATE(15,6,(ROW($C$2:$C$206)-ROW($C$2)+1)/($C$2:$C$206="Employee"),ROWS(B$2:B23)),1),". ",INDEX($D$2:$E$206,_xlfn.AGGREGATE(15,6,(ROW($C$2:$C$206)-ROW($C$2)+1)/($C$2:$C$206="Employee"),ROWS(B$2:B23)),1)," ",INDEX($E$2:$E$206,_xlfn.AGGREGATE(15,6,(ROW($C$2:$C$206)-ROW($C$2)+1)/($C$2:$C$206="Employee"),ROWS(B$2:B23)),1)),"")</f>
        <v/>
      </c>
      <c r="K23" s="30" t="str">
        <f t="shared" si="1"/>
        <v/>
      </c>
      <c r="L23" s="30" t="str">
        <f t="shared" si="2"/>
        <v/>
      </c>
      <c r="M23" s="30" t="str">
        <f t="shared" si="3"/>
        <v/>
      </c>
      <c r="N23" s="30" t="str">
        <f t="shared" si="4"/>
        <v/>
      </c>
      <c r="O23" s="30" t="str">
        <f t="shared" si="5"/>
        <v/>
      </c>
      <c r="Q23" s="5"/>
      <c r="R23" s="5"/>
      <c r="S23" s="5"/>
      <c r="T23" s="5"/>
      <c r="U23" s="5"/>
    </row>
    <row r="24" spans="1:21" x14ac:dyDescent="0.15">
      <c r="A24" s="30" t="str">
        <f t="shared" si="6"/>
        <v/>
      </c>
      <c r="B24" s="30" t="str">
        <f t="shared" si="0"/>
        <v/>
      </c>
      <c r="C24" s="30" t="str">
        <f>IF('DSP Employee Census'!D29="","",'DSP Employee Census'!D29)</f>
        <v/>
      </c>
      <c r="D24" s="30" t="str">
        <f>IF('DSP Employee Census'!B29="","",'DSP Employee Census'!B29)</f>
        <v/>
      </c>
      <c r="E24" s="30" t="str">
        <f>IF('DSP Employee Census'!A29="","",'DSP Employee Census'!A29)</f>
        <v/>
      </c>
      <c r="F24" s="30" t="str">
        <f>IF('DSP Employee Census'!E29="","",'DSP Employee Census'!E29)</f>
        <v/>
      </c>
      <c r="G24" s="30" t="str">
        <f>IF('DSP Employee Census'!M29="","",'DSP Employee Census'!M29)</f>
        <v/>
      </c>
      <c r="H24" s="30" t="str">
        <f>IF(AND($C24="Employee",$G24&lt;&gt;""),IF(VLOOKUP($B24,'Reference Page'!$J$2:$O$206,6,0)="Match","","The medical coverage tier you selected does not match the number of dependents you have entered"),"")</f>
        <v/>
      </c>
      <c r="J24" s="30" t="str" cm="1">
        <f t="array" ref="J24">IFERROR(CONCATENATE(INDEX($A$2:$A$206,_xlfn.AGGREGATE(15,6,(ROW($C$2:$C$206)-ROW($C$2)+1)/($C$2:$C$206="Employee"),ROWS(B$2:B24)),1),". ",INDEX($D$2:$E$206,_xlfn.AGGREGATE(15,6,(ROW($C$2:$C$206)-ROW($C$2)+1)/($C$2:$C$206="Employee"),ROWS(B$2:B24)),1)," ",INDEX($E$2:$E$206,_xlfn.AGGREGATE(15,6,(ROW($C$2:$C$206)-ROW($C$2)+1)/($C$2:$C$206="Employee"),ROWS(B$2:B24)),1)),"")</f>
        <v/>
      </c>
      <c r="K24" s="30" t="str">
        <f t="shared" si="1"/>
        <v/>
      </c>
      <c r="L24" s="30" t="str">
        <f t="shared" si="2"/>
        <v/>
      </c>
      <c r="M24" s="30" t="str">
        <f t="shared" si="3"/>
        <v/>
      </c>
      <c r="N24" s="30" t="str">
        <f t="shared" si="4"/>
        <v/>
      </c>
      <c r="O24" s="30" t="str">
        <f t="shared" si="5"/>
        <v/>
      </c>
      <c r="Q24" s="5"/>
      <c r="R24" s="5"/>
      <c r="S24" s="5"/>
      <c r="T24" s="5"/>
      <c r="U24" s="5"/>
    </row>
    <row r="25" spans="1:21" x14ac:dyDescent="0.15">
      <c r="A25" s="30" t="str">
        <f t="shared" si="6"/>
        <v/>
      </c>
      <c r="B25" s="30" t="str">
        <f t="shared" si="0"/>
        <v/>
      </c>
      <c r="C25" s="30" t="str">
        <f>IF('DSP Employee Census'!D30="","",'DSP Employee Census'!D30)</f>
        <v/>
      </c>
      <c r="D25" s="30" t="str">
        <f>IF('DSP Employee Census'!B30="","",'DSP Employee Census'!B30)</f>
        <v/>
      </c>
      <c r="E25" s="30" t="str">
        <f>IF('DSP Employee Census'!A30="","",'DSP Employee Census'!A30)</f>
        <v/>
      </c>
      <c r="F25" s="30" t="str">
        <f>IF('DSP Employee Census'!E30="","",'DSP Employee Census'!E30)</f>
        <v/>
      </c>
      <c r="G25" s="30" t="str">
        <f>IF('DSP Employee Census'!M30="","",'DSP Employee Census'!M30)</f>
        <v/>
      </c>
      <c r="H25" s="30" t="str">
        <f>IF(AND($C25="Employee",$G25&lt;&gt;""),IF(VLOOKUP($B25,'Reference Page'!$J$2:$O$206,6,0)="Match","","The medical coverage tier you selected does not match the number of dependents you have entered"),"")</f>
        <v/>
      </c>
      <c r="J25" s="30" t="str" cm="1">
        <f t="array" ref="J25">IFERROR(CONCATENATE(INDEX($A$2:$A$206,_xlfn.AGGREGATE(15,6,(ROW($C$2:$C$206)-ROW($C$2)+1)/($C$2:$C$206="Employee"),ROWS(B$2:B25)),1),". ",INDEX($D$2:$E$206,_xlfn.AGGREGATE(15,6,(ROW($C$2:$C$206)-ROW($C$2)+1)/($C$2:$C$206="Employee"),ROWS(B$2:B25)),1)," ",INDEX($E$2:$E$206,_xlfn.AGGREGATE(15,6,(ROW($C$2:$C$206)-ROW($C$2)+1)/($C$2:$C$206="Employee"),ROWS(B$2:B25)),1)),"")</f>
        <v/>
      </c>
      <c r="K25" s="30" t="str">
        <f t="shared" si="1"/>
        <v/>
      </c>
      <c r="L25" s="30" t="str">
        <f t="shared" si="2"/>
        <v/>
      </c>
      <c r="M25" s="30" t="str">
        <f t="shared" si="3"/>
        <v/>
      </c>
      <c r="N25" s="30" t="str">
        <f t="shared" si="4"/>
        <v/>
      </c>
      <c r="O25" s="30" t="str">
        <f t="shared" si="5"/>
        <v/>
      </c>
      <c r="Q25" s="5"/>
      <c r="R25" s="5"/>
      <c r="S25" s="5"/>
      <c r="T25" s="5"/>
      <c r="U25" s="5"/>
    </row>
    <row r="26" spans="1:21" x14ac:dyDescent="0.15">
      <c r="A26" s="30" t="str">
        <f t="shared" si="6"/>
        <v/>
      </c>
      <c r="B26" s="30" t="str">
        <f t="shared" si="0"/>
        <v/>
      </c>
      <c r="C26" s="30" t="str">
        <f>IF('DSP Employee Census'!D31="","",'DSP Employee Census'!D31)</f>
        <v/>
      </c>
      <c r="D26" s="30" t="str">
        <f>IF('DSP Employee Census'!B31="","",'DSP Employee Census'!B31)</f>
        <v/>
      </c>
      <c r="E26" s="30" t="str">
        <f>IF('DSP Employee Census'!A31="","",'DSP Employee Census'!A31)</f>
        <v/>
      </c>
      <c r="F26" s="30" t="str">
        <f>IF('DSP Employee Census'!E31="","",'DSP Employee Census'!E31)</f>
        <v/>
      </c>
      <c r="G26" s="30" t="str">
        <f>IF('DSP Employee Census'!M31="","",'DSP Employee Census'!M31)</f>
        <v/>
      </c>
      <c r="H26" s="30" t="str">
        <f>IF(AND($C26="Employee",$G26&lt;&gt;""),IF(VLOOKUP($B26,'Reference Page'!$J$2:$O$206,6,0)="Match","","The medical coverage tier you selected does not match the number of dependents you have entered"),"")</f>
        <v/>
      </c>
      <c r="J26" s="30" t="str" cm="1">
        <f t="array" ref="J26">IFERROR(CONCATENATE(INDEX($A$2:$A$206,_xlfn.AGGREGATE(15,6,(ROW($C$2:$C$206)-ROW($C$2)+1)/($C$2:$C$206="Employee"),ROWS(B$2:B26)),1),". ",INDEX($D$2:$E$206,_xlfn.AGGREGATE(15,6,(ROW($C$2:$C$206)-ROW($C$2)+1)/($C$2:$C$206="Employee"),ROWS(B$2:B26)),1)," ",INDEX($E$2:$E$206,_xlfn.AGGREGATE(15,6,(ROW($C$2:$C$206)-ROW($C$2)+1)/($C$2:$C$206="Employee"),ROWS(B$2:B26)),1)),"")</f>
        <v/>
      </c>
      <c r="K26" s="30" t="str">
        <f t="shared" si="1"/>
        <v/>
      </c>
      <c r="L26" s="30" t="str">
        <f t="shared" si="2"/>
        <v/>
      </c>
      <c r="M26" s="30" t="str">
        <f t="shared" si="3"/>
        <v/>
      </c>
      <c r="N26" s="30" t="str">
        <f t="shared" si="4"/>
        <v/>
      </c>
      <c r="O26" s="30" t="str">
        <f t="shared" si="5"/>
        <v/>
      </c>
      <c r="Q26" s="5"/>
      <c r="R26" s="5"/>
      <c r="S26" s="5"/>
      <c r="T26" s="5"/>
      <c r="U26" s="5"/>
    </row>
    <row r="27" spans="1:21" x14ac:dyDescent="0.15">
      <c r="A27" s="30" t="str">
        <f t="shared" si="6"/>
        <v/>
      </c>
      <c r="B27" s="30" t="str">
        <f t="shared" si="0"/>
        <v/>
      </c>
      <c r="C27" s="30" t="str">
        <f>IF('DSP Employee Census'!D32="","",'DSP Employee Census'!D32)</f>
        <v/>
      </c>
      <c r="D27" s="30" t="str">
        <f>IF('DSP Employee Census'!B32="","",'DSP Employee Census'!B32)</f>
        <v/>
      </c>
      <c r="E27" s="30" t="str">
        <f>IF('DSP Employee Census'!A32="","",'DSP Employee Census'!A32)</f>
        <v/>
      </c>
      <c r="F27" s="30" t="str">
        <f>IF('DSP Employee Census'!E32="","",'DSP Employee Census'!E32)</f>
        <v/>
      </c>
      <c r="G27" s="30" t="str">
        <f>IF('DSP Employee Census'!M32="","",'DSP Employee Census'!M32)</f>
        <v/>
      </c>
      <c r="H27" s="30" t="str">
        <f>IF(AND($C27="Employee",$G27&lt;&gt;""),IF(VLOOKUP($B27,'Reference Page'!$J$2:$O$206,6,0)="Match","","The medical coverage tier you selected does not match the number of dependents you have entered"),"")</f>
        <v/>
      </c>
      <c r="J27" s="30" t="str" cm="1">
        <f t="array" ref="J27">IFERROR(CONCATENATE(INDEX($A$2:$A$206,_xlfn.AGGREGATE(15,6,(ROW($C$2:$C$206)-ROW($C$2)+1)/($C$2:$C$206="Employee"),ROWS(B$2:B27)),1),". ",INDEX($D$2:$E$206,_xlfn.AGGREGATE(15,6,(ROW($C$2:$C$206)-ROW($C$2)+1)/($C$2:$C$206="Employee"),ROWS(B$2:B27)),1)," ",INDEX($E$2:$E$206,_xlfn.AGGREGATE(15,6,(ROW($C$2:$C$206)-ROW($C$2)+1)/($C$2:$C$206="Employee"),ROWS(B$2:B27)),1)),"")</f>
        <v/>
      </c>
      <c r="K27" s="30" t="str">
        <f t="shared" si="1"/>
        <v/>
      </c>
      <c r="L27" s="30" t="str">
        <f t="shared" si="2"/>
        <v/>
      </c>
      <c r="M27" s="30" t="str">
        <f t="shared" si="3"/>
        <v/>
      </c>
      <c r="N27" s="30" t="str">
        <f t="shared" si="4"/>
        <v/>
      </c>
      <c r="O27" s="30" t="str">
        <f t="shared" si="5"/>
        <v/>
      </c>
      <c r="Q27" s="5"/>
      <c r="R27" s="5"/>
      <c r="S27" s="5"/>
      <c r="T27" s="5"/>
      <c r="U27" s="5"/>
    </row>
    <row r="28" spans="1:21" x14ac:dyDescent="0.15">
      <c r="A28" s="30" t="str">
        <f t="shared" si="6"/>
        <v/>
      </c>
      <c r="B28" s="30" t="str">
        <f t="shared" si="0"/>
        <v/>
      </c>
      <c r="C28" s="30" t="str">
        <f>IF('DSP Employee Census'!D33="","",'DSP Employee Census'!D33)</f>
        <v/>
      </c>
      <c r="D28" s="30" t="str">
        <f>IF('DSP Employee Census'!B33="","",'DSP Employee Census'!B33)</f>
        <v/>
      </c>
      <c r="E28" s="30" t="str">
        <f>IF('DSP Employee Census'!A33="","",'DSP Employee Census'!A33)</f>
        <v/>
      </c>
      <c r="F28" s="30" t="str">
        <f>IF('DSP Employee Census'!E33="","",'DSP Employee Census'!E33)</f>
        <v/>
      </c>
      <c r="G28" s="30" t="str">
        <f>IF('DSP Employee Census'!M33="","",'DSP Employee Census'!M33)</f>
        <v/>
      </c>
      <c r="H28" s="30" t="str">
        <f>IF(AND($C28="Employee",$G28&lt;&gt;""),IF(VLOOKUP($B28,'Reference Page'!$J$2:$O$206,6,0)="Match","","The medical coverage tier you selected does not match the number of dependents you have entered"),"")</f>
        <v/>
      </c>
      <c r="J28" s="30" t="str" cm="1">
        <f t="array" ref="J28">IFERROR(CONCATENATE(INDEX($A$2:$A$206,_xlfn.AGGREGATE(15,6,(ROW($C$2:$C$206)-ROW($C$2)+1)/($C$2:$C$206="Employee"),ROWS(B$2:B28)),1),". ",INDEX($D$2:$E$206,_xlfn.AGGREGATE(15,6,(ROW($C$2:$C$206)-ROW($C$2)+1)/($C$2:$C$206="Employee"),ROWS(B$2:B28)),1)," ",INDEX($E$2:$E$206,_xlfn.AGGREGATE(15,6,(ROW($C$2:$C$206)-ROW($C$2)+1)/($C$2:$C$206="Employee"),ROWS(B$2:B28)),1)),"")</f>
        <v/>
      </c>
      <c r="K28" s="30" t="str">
        <f t="shared" si="1"/>
        <v/>
      </c>
      <c r="L28" s="30" t="str">
        <f t="shared" si="2"/>
        <v/>
      </c>
      <c r="M28" s="30" t="str">
        <f t="shared" si="3"/>
        <v/>
      </c>
      <c r="N28" s="30" t="str">
        <f t="shared" si="4"/>
        <v/>
      </c>
      <c r="O28" s="30" t="str">
        <f t="shared" si="5"/>
        <v/>
      </c>
      <c r="Q28" s="5"/>
      <c r="R28" s="5"/>
      <c r="S28" s="5"/>
      <c r="T28" s="5"/>
      <c r="U28" s="5"/>
    </row>
    <row r="29" spans="1:21" x14ac:dyDescent="0.15">
      <c r="A29" s="30" t="str">
        <f t="shared" si="6"/>
        <v/>
      </c>
      <c r="B29" s="30" t="str">
        <f t="shared" si="0"/>
        <v/>
      </c>
      <c r="C29" s="30" t="str">
        <f>IF('DSP Employee Census'!D34="","",'DSP Employee Census'!D34)</f>
        <v/>
      </c>
      <c r="D29" s="30" t="str">
        <f>IF('DSP Employee Census'!B34="","",'DSP Employee Census'!B34)</f>
        <v/>
      </c>
      <c r="E29" s="30" t="str">
        <f>IF('DSP Employee Census'!A34="","",'DSP Employee Census'!A34)</f>
        <v/>
      </c>
      <c r="F29" s="30" t="str">
        <f>IF('DSP Employee Census'!E34="","",'DSP Employee Census'!E34)</f>
        <v/>
      </c>
      <c r="G29" s="30" t="str">
        <f>IF('DSP Employee Census'!M34="","",'DSP Employee Census'!M34)</f>
        <v/>
      </c>
      <c r="H29" s="30" t="str">
        <f>IF(AND($C29="Employee",$G29&lt;&gt;""),IF(VLOOKUP($B29,'Reference Page'!$J$2:$O$206,6,0)="Match","","The medical coverage tier you selected does not match the number of dependents you have entered"),"")</f>
        <v/>
      </c>
      <c r="J29" s="30" t="str" cm="1">
        <f t="array" ref="J29">IFERROR(CONCATENATE(INDEX($A$2:$A$206,_xlfn.AGGREGATE(15,6,(ROW($C$2:$C$206)-ROW($C$2)+1)/($C$2:$C$206="Employee"),ROWS(B$2:B29)),1),". ",INDEX($D$2:$E$206,_xlfn.AGGREGATE(15,6,(ROW($C$2:$C$206)-ROW($C$2)+1)/($C$2:$C$206="Employee"),ROWS(B$2:B29)),1)," ",INDEX($E$2:$E$206,_xlfn.AGGREGATE(15,6,(ROW($C$2:$C$206)-ROW($C$2)+1)/($C$2:$C$206="Employee"),ROWS(B$2:B29)),1)),"")</f>
        <v/>
      </c>
      <c r="K29" s="30" t="str">
        <f t="shared" si="1"/>
        <v/>
      </c>
      <c r="L29" s="30" t="str">
        <f t="shared" si="2"/>
        <v/>
      </c>
      <c r="M29" s="30" t="str">
        <f t="shared" si="3"/>
        <v/>
      </c>
      <c r="N29" s="30" t="str">
        <f t="shared" si="4"/>
        <v/>
      </c>
      <c r="O29" s="30" t="str">
        <f t="shared" si="5"/>
        <v/>
      </c>
      <c r="Q29" s="5"/>
      <c r="R29" s="5"/>
      <c r="S29" s="5"/>
      <c r="T29" s="5"/>
      <c r="U29" s="5"/>
    </row>
    <row r="30" spans="1:21" x14ac:dyDescent="0.15">
      <c r="A30" s="30" t="str">
        <f t="shared" si="6"/>
        <v/>
      </c>
      <c r="B30" s="30" t="str">
        <f t="shared" si="0"/>
        <v/>
      </c>
      <c r="C30" s="30" t="str">
        <f>IF('DSP Employee Census'!D35="","",'DSP Employee Census'!D35)</f>
        <v/>
      </c>
      <c r="D30" s="30" t="str">
        <f>IF('DSP Employee Census'!B35="","",'DSP Employee Census'!B35)</f>
        <v/>
      </c>
      <c r="E30" s="30" t="str">
        <f>IF('DSP Employee Census'!A35="","",'DSP Employee Census'!A35)</f>
        <v/>
      </c>
      <c r="F30" s="30" t="str">
        <f>IF('DSP Employee Census'!E35="","",'DSP Employee Census'!E35)</f>
        <v/>
      </c>
      <c r="G30" s="30" t="str">
        <f>IF('DSP Employee Census'!M35="","",'DSP Employee Census'!M35)</f>
        <v/>
      </c>
      <c r="H30" s="30" t="str">
        <f>IF(AND($C30="Employee",$G30&lt;&gt;""),IF(VLOOKUP($B30,'Reference Page'!$J$2:$O$206,6,0)="Match","","The medical coverage tier you selected does not match the number of dependents you have entered"),"")</f>
        <v/>
      </c>
      <c r="J30" s="30" t="str" cm="1">
        <f t="array" ref="J30">IFERROR(CONCATENATE(INDEX($A$2:$A$206,_xlfn.AGGREGATE(15,6,(ROW($C$2:$C$206)-ROW($C$2)+1)/($C$2:$C$206="Employee"),ROWS(B$2:B30)),1),". ",INDEX($D$2:$E$206,_xlfn.AGGREGATE(15,6,(ROW($C$2:$C$206)-ROW($C$2)+1)/($C$2:$C$206="Employee"),ROWS(B$2:B30)),1)," ",INDEX($E$2:$E$206,_xlfn.AGGREGATE(15,6,(ROW($C$2:$C$206)-ROW($C$2)+1)/($C$2:$C$206="Employee"),ROWS(B$2:B30)),1)),"")</f>
        <v/>
      </c>
      <c r="K30" s="30" t="str">
        <f t="shared" si="1"/>
        <v/>
      </c>
      <c r="L30" s="30" t="str">
        <f t="shared" si="2"/>
        <v/>
      </c>
      <c r="M30" s="30" t="str">
        <f t="shared" si="3"/>
        <v/>
      </c>
      <c r="N30" s="30" t="str">
        <f t="shared" si="4"/>
        <v/>
      </c>
      <c r="O30" s="30" t="str">
        <f t="shared" si="5"/>
        <v/>
      </c>
      <c r="Q30" s="5"/>
      <c r="R30" s="5"/>
      <c r="S30" s="5"/>
      <c r="T30" s="5"/>
      <c r="U30" s="5"/>
    </row>
    <row r="31" spans="1:21" x14ac:dyDescent="0.15">
      <c r="A31" s="30" t="str">
        <f t="shared" si="6"/>
        <v/>
      </c>
      <c r="B31" s="30" t="str">
        <f t="shared" si="0"/>
        <v/>
      </c>
      <c r="C31" s="30" t="str">
        <f>IF('DSP Employee Census'!D36="","",'DSP Employee Census'!D36)</f>
        <v/>
      </c>
      <c r="D31" s="30" t="str">
        <f>IF('DSP Employee Census'!B36="","",'DSP Employee Census'!B36)</f>
        <v/>
      </c>
      <c r="E31" s="30" t="str">
        <f>IF('DSP Employee Census'!A36="","",'DSP Employee Census'!A36)</f>
        <v/>
      </c>
      <c r="F31" s="30" t="str">
        <f>IF('DSP Employee Census'!E36="","",'DSP Employee Census'!E36)</f>
        <v/>
      </c>
      <c r="G31" s="30" t="str">
        <f>IF('DSP Employee Census'!M36="","",'DSP Employee Census'!M36)</f>
        <v/>
      </c>
      <c r="H31" s="30" t="str">
        <f>IF(AND($C31="Employee",$G31&lt;&gt;""),IF(VLOOKUP($B31,'Reference Page'!$J$2:$O$206,6,0)="Match","","The medical coverage tier you selected does not match the number of dependents you have entered"),"")</f>
        <v/>
      </c>
      <c r="J31" s="30" t="str" cm="1">
        <f t="array" ref="J31">IFERROR(CONCATENATE(INDEX($A$2:$A$206,_xlfn.AGGREGATE(15,6,(ROW($C$2:$C$206)-ROW($C$2)+1)/($C$2:$C$206="Employee"),ROWS(B$2:B31)),1),". ",INDEX($D$2:$E$206,_xlfn.AGGREGATE(15,6,(ROW($C$2:$C$206)-ROW($C$2)+1)/($C$2:$C$206="Employee"),ROWS(B$2:B31)),1)," ",INDEX($E$2:$E$206,_xlfn.AGGREGATE(15,6,(ROW($C$2:$C$206)-ROW($C$2)+1)/($C$2:$C$206="Employee"),ROWS(B$2:B31)),1)),"")</f>
        <v/>
      </c>
      <c r="K31" s="30" t="str">
        <f t="shared" si="1"/>
        <v/>
      </c>
      <c r="L31" s="30" t="str">
        <f t="shared" si="2"/>
        <v/>
      </c>
      <c r="M31" s="30" t="str">
        <f t="shared" si="3"/>
        <v/>
      </c>
      <c r="N31" s="30" t="str">
        <f t="shared" si="4"/>
        <v/>
      </c>
      <c r="O31" s="30" t="str">
        <f t="shared" si="5"/>
        <v/>
      </c>
      <c r="Q31" s="5"/>
      <c r="R31" s="5"/>
      <c r="S31" s="5"/>
      <c r="T31" s="5"/>
      <c r="U31" s="5"/>
    </row>
    <row r="32" spans="1:21" x14ac:dyDescent="0.15">
      <c r="A32" s="30" t="str">
        <f t="shared" si="6"/>
        <v/>
      </c>
      <c r="B32" s="30" t="str">
        <f t="shared" si="0"/>
        <v/>
      </c>
      <c r="C32" s="30" t="str">
        <f>IF('DSP Employee Census'!D37="","",'DSP Employee Census'!D37)</f>
        <v/>
      </c>
      <c r="D32" s="30" t="str">
        <f>IF('DSP Employee Census'!B37="","",'DSP Employee Census'!B37)</f>
        <v/>
      </c>
      <c r="E32" s="30" t="str">
        <f>IF('DSP Employee Census'!A37="","",'DSP Employee Census'!A37)</f>
        <v/>
      </c>
      <c r="F32" s="30" t="str">
        <f>IF('DSP Employee Census'!E37="","",'DSP Employee Census'!E37)</f>
        <v/>
      </c>
      <c r="G32" s="30" t="str">
        <f>IF('DSP Employee Census'!M37="","",'DSP Employee Census'!M37)</f>
        <v/>
      </c>
      <c r="H32" s="30" t="str">
        <f>IF(AND($C32="Employee",$G32&lt;&gt;""),IF(VLOOKUP($B32,'Reference Page'!$J$2:$O$206,6,0)="Match","","The medical coverage tier you selected does not match the number of dependents you have entered"),"")</f>
        <v/>
      </c>
      <c r="J32" s="30" t="str" cm="1">
        <f t="array" ref="J32">IFERROR(CONCATENATE(INDEX($A$2:$A$206,_xlfn.AGGREGATE(15,6,(ROW($C$2:$C$206)-ROW($C$2)+1)/($C$2:$C$206="Employee"),ROWS(B$2:B32)),1),". ",INDEX($D$2:$E$206,_xlfn.AGGREGATE(15,6,(ROW($C$2:$C$206)-ROW($C$2)+1)/($C$2:$C$206="Employee"),ROWS(B$2:B32)),1)," ",INDEX($E$2:$E$206,_xlfn.AGGREGATE(15,6,(ROW($C$2:$C$206)-ROW($C$2)+1)/($C$2:$C$206="Employee"),ROWS(B$2:B32)),1)),"")</f>
        <v/>
      </c>
      <c r="K32" s="30" t="str">
        <f t="shared" si="1"/>
        <v/>
      </c>
      <c r="L32" s="30" t="str">
        <f t="shared" si="2"/>
        <v/>
      </c>
      <c r="M32" s="30" t="str">
        <f t="shared" si="3"/>
        <v/>
      </c>
      <c r="N32" s="30" t="str">
        <f t="shared" si="4"/>
        <v/>
      </c>
      <c r="O32" s="30" t="str">
        <f t="shared" si="5"/>
        <v/>
      </c>
      <c r="Q32" s="5"/>
      <c r="R32" s="5"/>
      <c r="S32" s="5"/>
      <c r="T32" s="5"/>
      <c r="U32" s="5"/>
    </row>
    <row r="33" spans="1:21" x14ac:dyDescent="0.15">
      <c r="A33" s="30" t="str">
        <f t="shared" si="6"/>
        <v/>
      </c>
      <c r="B33" s="30" t="str">
        <f t="shared" si="0"/>
        <v/>
      </c>
      <c r="C33" s="30" t="str">
        <f>IF('DSP Employee Census'!D38="","",'DSP Employee Census'!D38)</f>
        <v/>
      </c>
      <c r="D33" s="30" t="str">
        <f>IF('DSP Employee Census'!B38="","",'DSP Employee Census'!B38)</f>
        <v/>
      </c>
      <c r="E33" s="30" t="str">
        <f>IF('DSP Employee Census'!A38="","",'DSP Employee Census'!A38)</f>
        <v/>
      </c>
      <c r="F33" s="30" t="str">
        <f>IF('DSP Employee Census'!E38="","",'DSP Employee Census'!E38)</f>
        <v/>
      </c>
      <c r="G33" s="30" t="str">
        <f>IF('DSP Employee Census'!M38="","",'DSP Employee Census'!M38)</f>
        <v/>
      </c>
      <c r="H33" s="30" t="str">
        <f>IF(AND($C33="Employee",$G33&lt;&gt;""),IF(VLOOKUP($B33,'Reference Page'!$J$2:$O$206,6,0)="Match","","The medical coverage tier you selected does not match the number of dependents you have entered"),"")</f>
        <v/>
      </c>
      <c r="J33" s="30" t="str" cm="1">
        <f t="array" ref="J33">IFERROR(CONCATENATE(INDEX($A$2:$A$206,_xlfn.AGGREGATE(15,6,(ROW($C$2:$C$206)-ROW($C$2)+1)/($C$2:$C$206="Employee"),ROWS(B$2:B33)),1),". ",INDEX($D$2:$E$206,_xlfn.AGGREGATE(15,6,(ROW($C$2:$C$206)-ROW($C$2)+1)/($C$2:$C$206="Employee"),ROWS(B$2:B33)),1)," ",INDEX($E$2:$E$206,_xlfn.AGGREGATE(15,6,(ROW($C$2:$C$206)-ROW($C$2)+1)/($C$2:$C$206="Employee"),ROWS(B$2:B33)),1)),"")</f>
        <v/>
      </c>
      <c r="K33" s="30" t="str">
        <f t="shared" si="1"/>
        <v/>
      </c>
      <c r="L33" s="30" t="str">
        <f t="shared" si="2"/>
        <v/>
      </c>
      <c r="M33" s="30" t="str">
        <f t="shared" si="3"/>
        <v/>
      </c>
      <c r="N33" s="30" t="str">
        <f t="shared" si="4"/>
        <v/>
      </c>
      <c r="O33" s="30" t="str">
        <f t="shared" si="5"/>
        <v/>
      </c>
      <c r="Q33" s="5"/>
      <c r="R33" s="5"/>
      <c r="S33" s="5"/>
      <c r="T33" s="5"/>
      <c r="U33" s="5"/>
    </row>
    <row r="34" spans="1:21" x14ac:dyDescent="0.15">
      <c r="A34" s="30" t="str">
        <f t="shared" si="6"/>
        <v/>
      </c>
      <c r="B34" s="30" t="str">
        <f t="shared" si="0"/>
        <v/>
      </c>
      <c r="C34" s="30" t="str">
        <f>IF('DSP Employee Census'!D39="","",'DSP Employee Census'!D39)</f>
        <v/>
      </c>
      <c r="D34" s="30" t="str">
        <f>IF('DSP Employee Census'!B39="","",'DSP Employee Census'!B39)</f>
        <v/>
      </c>
      <c r="E34" s="30" t="str">
        <f>IF('DSP Employee Census'!A39="","",'DSP Employee Census'!A39)</f>
        <v/>
      </c>
      <c r="F34" s="30" t="str">
        <f>IF('DSP Employee Census'!E39="","",'DSP Employee Census'!E39)</f>
        <v/>
      </c>
      <c r="G34" s="30" t="str">
        <f>IF('DSP Employee Census'!M39="","",'DSP Employee Census'!M39)</f>
        <v/>
      </c>
      <c r="H34" s="30" t="str">
        <f>IF(AND($C34="Employee",$G34&lt;&gt;""),IF(VLOOKUP($B34,'Reference Page'!$J$2:$O$206,6,0)="Match","","The medical coverage tier you selected does not match the number of dependents you have entered"),"")</f>
        <v/>
      </c>
      <c r="J34" s="30" t="str" cm="1">
        <f t="array" ref="J34">IFERROR(CONCATENATE(INDEX($A$2:$A$206,_xlfn.AGGREGATE(15,6,(ROW($C$2:$C$206)-ROW($C$2)+1)/($C$2:$C$206="Employee"),ROWS(B$2:B34)),1),". ",INDEX($D$2:$E$206,_xlfn.AGGREGATE(15,6,(ROW($C$2:$C$206)-ROW($C$2)+1)/($C$2:$C$206="Employee"),ROWS(B$2:B34)),1)," ",INDEX($E$2:$E$206,_xlfn.AGGREGATE(15,6,(ROW($C$2:$C$206)-ROW($C$2)+1)/($C$2:$C$206="Employee"),ROWS(B$2:B34)),1)),"")</f>
        <v/>
      </c>
      <c r="K34" s="30" t="str">
        <f t="shared" si="1"/>
        <v/>
      </c>
      <c r="L34" s="30" t="str">
        <f t="shared" si="2"/>
        <v/>
      </c>
      <c r="M34" s="30" t="str">
        <f t="shared" si="3"/>
        <v/>
      </c>
      <c r="N34" s="30" t="str">
        <f t="shared" si="4"/>
        <v/>
      </c>
      <c r="O34" s="30" t="str">
        <f t="shared" si="5"/>
        <v/>
      </c>
      <c r="Q34" s="5"/>
      <c r="R34" s="5"/>
      <c r="S34" s="5"/>
      <c r="T34" s="5"/>
      <c r="U34" s="5"/>
    </row>
    <row r="35" spans="1:21" x14ac:dyDescent="0.15">
      <c r="A35" s="30" t="str">
        <f t="shared" si="6"/>
        <v/>
      </c>
      <c r="B35" s="30" t="str">
        <f t="shared" si="0"/>
        <v/>
      </c>
      <c r="C35" s="30" t="str">
        <f>IF('DSP Employee Census'!D40="","",'DSP Employee Census'!D40)</f>
        <v/>
      </c>
      <c r="D35" s="30" t="str">
        <f>IF('DSP Employee Census'!B40="","",'DSP Employee Census'!B40)</f>
        <v/>
      </c>
      <c r="E35" s="30" t="str">
        <f>IF('DSP Employee Census'!A40="","",'DSP Employee Census'!A40)</f>
        <v/>
      </c>
      <c r="F35" s="30" t="str">
        <f>IF('DSP Employee Census'!E40="","",'DSP Employee Census'!E40)</f>
        <v/>
      </c>
      <c r="G35" s="30" t="str">
        <f>IF('DSP Employee Census'!M40="","",'DSP Employee Census'!M40)</f>
        <v/>
      </c>
      <c r="H35" s="30" t="str">
        <f>IF(AND($C35="Employee",$G35&lt;&gt;""),IF(VLOOKUP($B35,'Reference Page'!$J$2:$O$206,6,0)="Match","","The medical coverage tier you selected does not match the number of dependents you have entered"),"")</f>
        <v/>
      </c>
      <c r="J35" s="30" t="str" cm="1">
        <f t="array" ref="J35">IFERROR(CONCATENATE(INDEX($A$2:$A$206,_xlfn.AGGREGATE(15,6,(ROW($C$2:$C$206)-ROW($C$2)+1)/($C$2:$C$206="Employee"),ROWS(B$2:B35)),1),". ",INDEX($D$2:$E$206,_xlfn.AGGREGATE(15,6,(ROW($C$2:$C$206)-ROW($C$2)+1)/($C$2:$C$206="Employee"),ROWS(B$2:B35)),1)," ",INDEX($E$2:$E$206,_xlfn.AGGREGATE(15,6,(ROW($C$2:$C$206)-ROW($C$2)+1)/($C$2:$C$206="Employee"),ROWS(B$2:B35)),1)),"")</f>
        <v/>
      </c>
      <c r="K35" s="30" t="str">
        <f t="shared" si="1"/>
        <v/>
      </c>
      <c r="L35" s="30" t="str">
        <f t="shared" si="2"/>
        <v/>
      </c>
      <c r="M35" s="30" t="str">
        <f t="shared" si="3"/>
        <v/>
      </c>
      <c r="N35" s="30" t="str">
        <f t="shared" si="4"/>
        <v/>
      </c>
      <c r="O35" s="30" t="str">
        <f t="shared" si="5"/>
        <v/>
      </c>
      <c r="Q35" s="5"/>
      <c r="R35" s="5"/>
      <c r="S35" s="5"/>
      <c r="T35" s="5"/>
      <c r="U35" s="5"/>
    </row>
    <row r="36" spans="1:21" x14ac:dyDescent="0.15">
      <c r="A36" s="30" t="str">
        <f t="shared" si="6"/>
        <v/>
      </c>
      <c r="B36" s="30" t="str">
        <f t="shared" si="0"/>
        <v/>
      </c>
      <c r="C36" s="30" t="str">
        <f>IF('DSP Employee Census'!D41="","",'DSP Employee Census'!D41)</f>
        <v/>
      </c>
      <c r="D36" s="30" t="str">
        <f>IF('DSP Employee Census'!B41="","",'DSP Employee Census'!B41)</f>
        <v/>
      </c>
      <c r="E36" s="30" t="str">
        <f>IF('DSP Employee Census'!A41="","",'DSP Employee Census'!A41)</f>
        <v/>
      </c>
      <c r="F36" s="30" t="str">
        <f>IF('DSP Employee Census'!E41="","",'DSP Employee Census'!E41)</f>
        <v/>
      </c>
      <c r="G36" s="30" t="str">
        <f>IF('DSP Employee Census'!M41="","",'DSP Employee Census'!M41)</f>
        <v/>
      </c>
      <c r="H36" s="30" t="str">
        <f>IF(AND($C36="Employee",$G36&lt;&gt;""),IF(VLOOKUP($B36,'Reference Page'!$J$2:$O$206,6,0)="Match","","The medical coverage tier you selected does not match the number of dependents you have entered"),"")</f>
        <v/>
      </c>
      <c r="J36" s="30" t="str" cm="1">
        <f t="array" ref="J36">IFERROR(CONCATENATE(INDEX($A$2:$A$206,_xlfn.AGGREGATE(15,6,(ROW($C$2:$C$206)-ROW($C$2)+1)/($C$2:$C$206="Employee"),ROWS(B$2:B36)),1),". ",INDEX($D$2:$E$206,_xlfn.AGGREGATE(15,6,(ROW($C$2:$C$206)-ROW($C$2)+1)/($C$2:$C$206="Employee"),ROWS(B$2:B36)),1)," ",INDEX($E$2:$E$206,_xlfn.AGGREGATE(15,6,(ROW($C$2:$C$206)-ROW($C$2)+1)/($C$2:$C$206="Employee"),ROWS(B$2:B36)),1)),"")</f>
        <v/>
      </c>
      <c r="K36" s="30" t="str">
        <f t="shared" si="1"/>
        <v/>
      </c>
      <c r="L36" s="30" t="str">
        <f t="shared" si="2"/>
        <v/>
      </c>
      <c r="M36" s="30" t="str">
        <f t="shared" si="3"/>
        <v/>
      </c>
      <c r="N36" s="30" t="str">
        <f t="shared" si="4"/>
        <v/>
      </c>
      <c r="O36" s="30" t="str">
        <f t="shared" si="5"/>
        <v/>
      </c>
      <c r="Q36" s="5"/>
      <c r="R36" s="5"/>
      <c r="S36" s="5"/>
      <c r="T36" s="5"/>
      <c r="U36" s="5"/>
    </row>
    <row r="37" spans="1:21" x14ac:dyDescent="0.15">
      <c r="A37" s="30" t="str">
        <f t="shared" si="6"/>
        <v/>
      </c>
      <c r="B37" s="30" t="str">
        <f t="shared" si="0"/>
        <v/>
      </c>
      <c r="C37" s="30" t="str">
        <f>IF('DSP Employee Census'!D42="","",'DSP Employee Census'!D42)</f>
        <v/>
      </c>
      <c r="D37" s="30" t="str">
        <f>IF('DSP Employee Census'!B42="","",'DSP Employee Census'!B42)</f>
        <v/>
      </c>
      <c r="E37" s="30" t="str">
        <f>IF('DSP Employee Census'!A42="","",'DSP Employee Census'!A42)</f>
        <v/>
      </c>
      <c r="F37" s="30" t="str">
        <f>IF('DSP Employee Census'!E42="","",'DSP Employee Census'!E42)</f>
        <v/>
      </c>
      <c r="G37" s="30" t="str">
        <f>IF('DSP Employee Census'!M42="","",'DSP Employee Census'!M42)</f>
        <v/>
      </c>
      <c r="H37" s="30" t="str">
        <f>IF(AND($C37="Employee",$G37&lt;&gt;""),IF(VLOOKUP($B37,'Reference Page'!$J$2:$O$206,6,0)="Match","","The medical coverage tier you selected does not match the number of dependents you have entered"),"")</f>
        <v/>
      </c>
      <c r="J37" s="30" t="str" cm="1">
        <f t="array" ref="J37">IFERROR(CONCATENATE(INDEX($A$2:$A$206,_xlfn.AGGREGATE(15,6,(ROW($C$2:$C$206)-ROW($C$2)+1)/($C$2:$C$206="Employee"),ROWS(B$2:B37)),1),". ",INDEX($D$2:$E$206,_xlfn.AGGREGATE(15,6,(ROW($C$2:$C$206)-ROW($C$2)+1)/($C$2:$C$206="Employee"),ROWS(B$2:B37)),1)," ",INDEX($E$2:$E$206,_xlfn.AGGREGATE(15,6,(ROW($C$2:$C$206)-ROW($C$2)+1)/($C$2:$C$206="Employee"),ROWS(B$2:B37)),1)),"")</f>
        <v/>
      </c>
      <c r="K37" s="30" t="str">
        <f t="shared" si="1"/>
        <v/>
      </c>
      <c r="L37" s="30" t="str">
        <f t="shared" si="2"/>
        <v/>
      </c>
      <c r="M37" s="30" t="str">
        <f t="shared" si="3"/>
        <v/>
      </c>
      <c r="N37" s="30" t="str">
        <f t="shared" si="4"/>
        <v/>
      </c>
      <c r="O37" s="30" t="str">
        <f t="shared" si="5"/>
        <v/>
      </c>
      <c r="Q37" s="5"/>
      <c r="R37" s="5"/>
      <c r="S37" s="5"/>
      <c r="T37" s="5"/>
      <c r="U37" s="5"/>
    </row>
    <row r="38" spans="1:21" x14ac:dyDescent="0.15">
      <c r="A38" s="30" t="str">
        <f t="shared" si="6"/>
        <v/>
      </c>
      <c r="B38" s="30" t="str">
        <f t="shared" si="0"/>
        <v/>
      </c>
      <c r="C38" s="30" t="str">
        <f>IF('DSP Employee Census'!D43="","",'DSP Employee Census'!D43)</f>
        <v/>
      </c>
      <c r="D38" s="30" t="str">
        <f>IF('DSP Employee Census'!B43="","",'DSP Employee Census'!B43)</f>
        <v/>
      </c>
      <c r="E38" s="30" t="str">
        <f>IF('DSP Employee Census'!A43="","",'DSP Employee Census'!A43)</f>
        <v/>
      </c>
      <c r="F38" s="30" t="str">
        <f>IF('DSP Employee Census'!E43="","",'DSP Employee Census'!E43)</f>
        <v/>
      </c>
      <c r="G38" s="30" t="str">
        <f>IF('DSP Employee Census'!M43="","",'DSP Employee Census'!M43)</f>
        <v/>
      </c>
      <c r="H38" s="30" t="str">
        <f>IF(AND($C38="Employee",$G38&lt;&gt;""),IF(VLOOKUP($B38,'Reference Page'!$J$2:$O$206,6,0)="Match","","The medical coverage tier you selected does not match the number of dependents you have entered"),"")</f>
        <v/>
      </c>
      <c r="J38" s="30" t="str" cm="1">
        <f t="array" ref="J38">IFERROR(CONCATENATE(INDEX($A$2:$A$206,_xlfn.AGGREGATE(15,6,(ROW($C$2:$C$206)-ROW($C$2)+1)/($C$2:$C$206="Employee"),ROWS(B$2:B38)),1),". ",INDEX($D$2:$E$206,_xlfn.AGGREGATE(15,6,(ROW($C$2:$C$206)-ROW($C$2)+1)/($C$2:$C$206="Employee"),ROWS(B$2:B38)),1)," ",INDEX($E$2:$E$206,_xlfn.AGGREGATE(15,6,(ROW($C$2:$C$206)-ROW($C$2)+1)/($C$2:$C$206="Employee"),ROWS(B$2:B38)),1)),"")</f>
        <v/>
      </c>
      <c r="K38" s="30" t="str">
        <f t="shared" si="1"/>
        <v/>
      </c>
      <c r="L38" s="30" t="str">
        <f t="shared" si="2"/>
        <v/>
      </c>
      <c r="M38" s="30" t="str">
        <f t="shared" si="3"/>
        <v/>
      </c>
      <c r="N38" s="30" t="str">
        <f t="shared" si="4"/>
        <v/>
      </c>
      <c r="O38" s="30" t="str">
        <f t="shared" si="5"/>
        <v/>
      </c>
      <c r="Q38" s="5"/>
      <c r="R38" s="5"/>
      <c r="S38" s="5"/>
      <c r="T38" s="5"/>
      <c r="U38" s="5"/>
    </row>
    <row r="39" spans="1:21" x14ac:dyDescent="0.15">
      <c r="A39" s="30" t="str">
        <f t="shared" si="6"/>
        <v/>
      </c>
      <c r="B39" s="30" t="str">
        <f t="shared" si="0"/>
        <v/>
      </c>
      <c r="C39" s="30" t="str">
        <f>IF('DSP Employee Census'!D44="","",'DSP Employee Census'!D44)</f>
        <v/>
      </c>
      <c r="D39" s="30" t="str">
        <f>IF('DSP Employee Census'!B44="","",'DSP Employee Census'!B44)</f>
        <v/>
      </c>
      <c r="E39" s="30" t="str">
        <f>IF('DSP Employee Census'!A44="","",'DSP Employee Census'!A44)</f>
        <v/>
      </c>
      <c r="F39" s="30" t="str">
        <f>IF('DSP Employee Census'!E44="","",'DSP Employee Census'!E44)</f>
        <v/>
      </c>
      <c r="G39" s="30" t="str">
        <f>IF('DSP Employee Census'!M44="","",'DSP Employee Census'!M44)</f>
        <v/>
      </c>
      <c r="H39" s="30" t="str">
        <f>IF(AND($C39="Employee",$G39&lt;&gt;""),IF(VLOOKUP($B39,'Reference Page'!$J$2:$O$206,6,0)="Match","","The medical coverage tier you selected does not match the number of dependents you have entered"),"")</f>
        <v/>
      </c>
      <c r="J39" s="30" t="str" cm="1">
        <f t="array" ref="J39">IFERROR(CONCATENATE(INDEX($A$2:$A$206,_xlfn.AGGREGATE(15,6,(ROW($C$2:$C$206)-ROW($C$2)+1)/($C$2:$C$206="Employee"),ROWS(B$2:B39)),1),". ",INDEX($D$2:$E$206,_xlfn.AGGREGATE(15,6,(ROW($C$2:$C$206)-ROW($C$2)+1)/($C$2:$C$206="Employee"),ROWS(B$2:B39)),1)," ",INDEX($E$2:$E$206,_xlfn.AGGREGATE(15,6,(ROW($C$2:$C$206)-ROW($C$2)+1)/($C$2:$C$206="Employee"),ROWS(B$2:B39)),1)),"")</f>
        <v/>
      </c>
      <c r="K39" s="30" t="str">
        <f t="shared" si="1"/>
        <v/>
      </c>
      <c r="L39" s="30" t="str">
        <f t="shared" si="2"/>
        <v/>
      </c>
      <c r="M39" s="30" t="str">
        <f t="shared" si="3"/>
        <v/>
      </c>
      <c r="N39" s="30" t="str">
        <f t="shared" si="4"/>
        <v/>
      </c>
      <c r="O39" s="30" t="str">
        <f t="shared" si="5"/>
        <v/>
      </c>
      <c r="Q39" s="5"/>
      <c r="R39" s="5"/>
      <c r="S39" s="5"/>
      <c r="T39" s="5"/>
      <c r="U39" s="5"/>
    </row>
    <row r="40" spans="1:21" x14ac:dyDescent="0.15">
      <c r="A40" s="30" t="str">
        <f t="shared" si="6"/>
        <v/>
      </c>
      <c r="B40" s="30" t="str">
        <f t="shared" si="0"/>
        <v/>
      </c>
      <c r="C40" s="30" t="str">
        <f>IF('DSP Employee Census'!D45="","",'DSP Employee Census'!D45)</f>
        <v/>
      </c>
      <c r="D40" s="30" t="str">
        <f>IF('DSP Employee Census'!B45="","",'DSP Employee Census'!B45)</f>
        <v/>
      </c>
      <c r="E40" s="30" t="str">
        <f>IF('DSP Employee Census'!A45="","",'DSP Employee Census'!A45)</f>
        <v/>
      </c>
      <c r="F40" s="30" t="str">
        <f>IF('DSP Employee Census'!E45="","",'DSP Employee Census'!E45)</f>
        <v/>
      </c>
      <c r="G40" s="30" t="str">
        <f>IF('DSP Employee Census'!M45="","",'DSP Employee Census'!M45)</f>
        <v/>
      </c>
      <c r="H40" s="30" t="str">
        <f>IF(AND($C40="Employee",$G40&lt;&gt;""),IF(VLOOKUP($B40,'Reference Page'!$J$2:$O$206,6,0)="Match","","The medical coverage tier you selected does not match the number of dependents you have entered"),"")</f>
        <v/>
      </c>
      <c r="J40" s="30" t="str" cm="1">
        <f t="array" ref="J40">IFERROR(CONCATENATE(INDEX($A$2:$A$206,_xlfn.AGGREGATE(15,6,(ROW($C$2:$C$206)-ROW($C$2)+1)/($C$2:$C$206="Employee"),ROWS(B$2:B40)),1),". ",INDEX($D$2:$E$206,_xlfn.AGGREGATE(15,6,(ROW($C$2:$C$206)-ROW($C$2)+1)/($C$2:$C$206="Employee"),ROWS(B$2:B40)),1)," ",INDEX($E$2:$E$206,_xlfn.AGGREGATE(15,6,(ROW($C$2:$C$206)-ROW($C$2)+1)/($C$2:$C$206="Employee"),ROWS(B$2:B40)),1)),"")</f>
        <v/>
      </c>
      <c r="K40" s="30" t="str">
        <f t="shared" si="1"/>
        <v/>
      </c>
      <c r="L40" s="30" t="str">
        <f t="shared" si="2"/>
        <v/>
      </c>
      <c r="M40" s="30" t="str">
        <f t="shared" si="3"/>
        <v/>
      </c>
      <c r="N40" s="30" t="str">
        <f t="shared" si="4"/>
        <v/>
      </c>
      <c r="O40" s="30" t="str">
        <f t="shared" si="5"/>
        <v/>
      </c>
      <c r="Q40" s="5"/>
      <c r="R40" s="5"/>
      <c r="S40" s="5"/>
      <c r="T40" s="5"/>
      <c r="U40" s="5"/>
    </row>
    <row r="41" spans="1:21" x14ac:dyDescent="0.15">
      <c r="A41" s="30" t="str">
        <f t="shared" si="6"/>
        <v/>
      </c>
      <c r="B41" s="30" t="str">
        <f t="shared" si="0"/>
        <v/>
      </c>
      <c r="C41" s="30" t="str">
        <f>IF('DSP Employee Census'!D46="","",'DSP Employee Census'!D46)</f>
        <v/>
      </c>
      <c r="D41" s="30" t="str">
        <f>IF('DSP Employee Census'!B46="","",'DSP Employee Census'!B46)</f>
        <v/>
      </c>
      <c r="E41" s="30" t="str">
        <f>IF('DSP Employee Census'!A46="","",'DSP Employee Census'!A46)</f>
        <v/>
      </c>
      <c r="F41" s="30" t="str">
        <f>IF('DSP Employee Census'!E46="","",'DSP Employee Census'!E46)</f>
        <v/>
      </c>
      <c r="G41" s="30" t="str">
        <f>IF('DSP Employee Census'!M46="","",'DSP Employee Census'!M46)</f>
        <v/>
      </c>
      <c r="H41" s="30" t="str">
        <f>IF(AND($C41="Employee",$G41&lt;&gt;""),IF(VLOOKUP($B41,'Reference Page'!$J$2:$O$206,6,0)="Match","","The medical coverage tier you selected does not match the number of dependents you have entered"),"")</f>
        <v/>
      </c>
      <c r="J41" s="30" t="str" cm="1">
        <f t="array" ref="J41">IFERROR(CONCATENATE(INDEX($A$2:$A$206,_xlfn.AGGREGATE(15,6,(ROW($C$2:$C$206)-ROW($C$2)+1)/($C$2:$C$206="Employee"),ROWS(B$2:B41)),1),". ",INDEX($D$2:$E$206,_xlfn.AGGREGATE(15,6,(ROW($C$2:$C$206)-ROW($C$2)+1)/($C$2:$C$206="Employee"),ROWS(B$2:B41)),1)," ",INDEX($E$2:$E$206,_xlfn.AGGREGATE(15,6,(ROW($C$2:$C$206)-ROW($C$2)+1)/($C$2:$C$206="Employee"),ROWS(B$2:B41)),1)),"")</f>
        <v/>
      </c>
      <c r="K41" s="30" t="str">
        <f t="shared" si="1"/>
        <v/>
      </c>
      <c r="L41" s="30" t="str">
        <f t="shared" si="2"/>
        <v/>
      </c>
      <c r="M41" s="30" t="str">
        <f t="shared" si="3"/>
        <v/>
      </c>
      <c r="N41" s="30" t="str">
        <f t="shared" si="4"/>
        <v/>
      </c>
      <c r="O41" s="30" t="str">
        <f t="shared" si="5"/>
        <v/>
      </c>
      <c r="Q41" s="5"/>
      <c r="R41" s="5"/>
      <c r="S41" s="5"/>
      <c r="T41" s="5"/>
      <c r="U41" s="5"/>
    </row>
    <row r="42" spans="1:21" x14ac:dyDescent="0.15">
      <c r="A42" s="30" t="str">
        <f t="shared" si="6"/>
        <v/>
      </c>
      <c r="B42" s="30" t="str">
        <f t="shared" si="0"/>
        <v/>
      </c>
      <c r="C42" s="30" t="str">
        <f>IF('DSP Employee Census'!D47="","",'DSP Employee Census'!D47)</f>
        <v/>
      </c>
      <c r="D42" s="30" t="str">
        <f>IF('DSP Employee Census'!B47="","",'DSP Employee Census'!B47)</f>
        <v/>
      </c>
      <c r="E42" s="30" t="str">
        <f>IF('DSP Employee Census'!A47="","",'DSP Employee Census'!A47)</f>
        <v/>
      </c>
      <c r="F42" s="30" t="str">
        <f>IF('DSP Employee Census'!E47="","",'DSP Employee Census'!E47)</f>
        <v/>
      </c>
      <c r="G42" s="30" t="str">
        <f>IF('DSP Employee Census'!M47="","",'DSP Employee Census'!M47)</f>
        <v/>
      </c>
      <c r="H42" s="30" t="str">
        <f>IF(AND($C42="Employee",$G42&lt;&gt;""),IF(VLOOKUP($B42,'Reference Page'!$J$2:$O$206,6,0)="Match","","The medical coverage tier you selected does not match the number of dependents you have entered"),"")</f>
        <v/>
      </c>
      <c r="J42" s="30" t="str" cm="1">
        <f t="array" ref="J42">IFERROR(CONCATENATE(INDEX($A$2:$A$206,_xlfn.AGGREGATE(15,6,(ROW($C$2:$C$206)-ROW($C$2)+1)/($C$2:$C$206="Employee"),ROWS(B$2:B42)),1),". ",INDEX($D$2:$E$206,_xlfn.AGGREGATE(15,6,(ROW($C$2:$C$206)-ROW($C$2)+1)/($C$2:$C$206="Employee"),ROWS(B$2:B42)),1)," ",INDEX($E$2:$E$206,_xlfn.AGGREGATE(15,6,(ROW($C$2:$C$206)-ROW($C$2)+1)/($C$2:$C$206="Employee"),ROWS(B$2:B42)),1)),"")</f>
        <v/>
      </c>
      <c r="K42" s="30" t="str">
        <f t="shared" si="1"/>
        <v/>
      </c>
      <c r="L42" s="30" t="str">
        <f t="shared" si="2"/>
        <v/>
      </c>
      <c r="M42" s="30" t="str">
        <f t="shared" si="3"/>
        <v/>
      </c>
      <c r="N42" s="30" t="str">
        <f t="shared" si="4"/>
        <v/>
      </c>
      <c r="O42" s="30" t="str">
        <f t="shared" si="5"/>
        <v/>
      </c>
      <c r="Q42" s="5"/>
      <c r="R42" s="5"/>
      <c r="S42" s="5"/>
      <c r="T42" s="5"/>
      <c r="U42" s="5"/>
    </row>
    <row r="43" spans="1:21" x14ac:dyDescent="0.15">
      <c r="A43" s="30" t="str">
        <f t="shared" si="6"/>
        <v/>
      </c>
      <c r="B43" s="30" t="str">
        <f t="shared" si="0"/>
        <v/>
      </c>
      <c r="C43" s="30" t="str">
        <f>IF('DSP Employee Census'!D48="","",'DSP Employee Census'!D48)</f>
        <v/>
      </c>
      <c r="D43" s="30" t="str">
        <f>IF('DSP Employee Census'!B48="","",'DSP Employee Census'!B48)</f>
        <v/>
      </c>
      <c r="E43" s="30" t="str">
        <f>IF('DSP Employee Census'!A48="","",'DSP Employee Census'!A48)</f>
        <v/>
      </c>
      <c r="F43" s="30" t="str">
        <f>IF('DSP Employee Census'!E48="","",'DSP Employee Census'!E48)</f>
        <v/>
      </c>
      <c r="G43" s="30" t="str">
        <f>IF('DSP Employee Census'!M48="","",'DSP Employee Census'!M48)</f>
        <v/>
      </c>
      <c r="H43" s="30" t="str">
        <f>IF(AND($C43="Employee",$G43&lt;&gt;""),IF(VLOOKUP($B43,'Reference Page'!$J$2:$O$206,6,0)="Match","","The medical coverage tier you selected does not match the number of dependents you have entered"),"")</f>
        <v/>
      </c>
      <c r="J43" s="30" t="str" cm="1">
        <f t="array" ref="J43">IFERROR(CONCATENATE(INDEX($A$2:$A$206,_xlfn.AGGREGATE(15,6,(ROW($C$2:$C$206)-ROW($C$2)+1)/($C$2:$C$206="Employee"),ROWS(B$2:B43)),1),". ",INDEX($D$2:$E$206,_xlfn.AGGREGATE(15,6,(ROW($C$2:$C$206)-ROW($C$2)+1)/($C$2:$C$206="Employee"),ROWS(B$2:B43)),1)," ",INDEX($E$2:$E$206,_xlfn.AGGREGATE(15,6,(ROW($C$2:$C$206)-ROW($C$2)+1)/($C$2:$C$206="Employee"),ROWS(B$2:B43)),1)),"")</f>
        <v/>
      </c>
      <c r="K43" s="30" t="str">
        <f t="shared" si="1"/>
        <v/>
      </c>
      <c r="L43" s="30" t="str">
        <f t="shared" si="2"/>
        <v/>
      </c>
      <c r="M43" s="30" t="str">
        <f t="shared" si="3"/>
        <v/>
      </c>
      <c r="N43" s="30" t="str">
        <f t="shared" si="4"/>
        <v/>
      </c>
      <c r="O43" s="30" t="str">
        <f t="shared" si="5"/>
        <v/>
      </c>
      <c r="Q43" s="5"/>
      <c r="R43" s="5"/>
      <c r="S43" s="5"/>
      <c r="T43" s="5"/>
      <c r="U43" s="5"/>
    </row>
    <row r="44" spans="1:21" x14ac:dyDescent="0.15">
      <c r="A44" s="30" t="str">
        <f t="shared" si="6"/>
        <v/>
      </c>
      <c r="B44" s="30" t="str">
        <f t="shared" si="0"/>
        <v/>
      </c>
      <c r="C44" s="30" t="str">
        <f>IF('DSP Employee Census'!D49="","",'DSP Employee Census'!D49)</f>
        <v/>
      </c>
      <c r="D44" s="30" t="str">
        <f>IF('DSP Employee Census'!B49="","",'DSP Employee Census'!B49)</f>
        <v/>
      </c>
      <c r="E44" s="30" t="str">
        <f>IF('DSP Employee Census'!A49="","",'DSP Employee Census'!A49)</f>
        <v/>
      </c>
      <c r="F44" s="30" t="str">
        <f>IF('DSP Employee Census'!E49="","",'DSP Employee Census'!E49)</f>
        <v/>
      </c>
      <c r="G44" s="30" t="str">
        <f>IF('DSP Employee Census'!M49="","",'DSP Employee Census'!M49)</f>
        <v/>
      </c>
      <c r="H44" s="30" t="str">
        <f>IF(AND($C44="Employee",$G44&lt;&gt;""),IF(VLOOKUP($B44,'Reference Page'!$J$2:$O$206,6,0)="Match","","The medical coverage tier you selected does not match the number of dependents you have entered"),"")</f>
        <v/>
      </c>
      <c r="J44" s="30" t="str" cm="1">
        <f t="array" ref="J44">IFERROR(CONCATENATE(INDEX($A$2:$A$206,_xlfn.AGGREGATE(15,6,(ROW($C$2:$C$206)-ROW($C$2)+1)/($C$2:$C$206="Employee"),ROWS(B$2:B44)),1),". ",INDEX($D$2:$E$206,_xlfn.AGGREGATE(15,6,(ROW($C$2:$C$206)-ROW($C$2)+1)/($C$2:$C$206="Employee"),ROWS(B$2:B44)),1)," ",INDEX($E$2:$E$206,_xlfn.AGGREGATE(15,6,(ROW($C$2:$C$206)-ROW($C$2)+1)/($C$2:$C$206="Employee"),ROWS(B$2:B44)),1)),"")</f>
        <v/>
      </c>
      <c r="K44" s="30" t="str">
        <f t="shared" si="1"/>
        <v/>
      </c>
      <c r="L44" s="30" t="str">
        <f t="shared" si="2"/>
        <v/>
      </c>
      <c r="M44" s="30" t="str">
        <f t="shared" si="3"/>
        <v/>
      </c>
      <c r="N44" s="30" t="str">
        <f t="shared" si="4"/>
        <v/>
      </c>
      <c r="O44" s="30" t="str">
        <f t="shared" si="5"/>
        <v/>
      </c>
      <c r="Q44" s="5"/>
      <c r="R44" s="5"/>
      <c r="S44" s="5"/>
      <c r="T44" s="5"/>
      <c r="U44" s="5"/>
    </row>
    <row r="45" spans="1:21" x14ac:dyDescent="0.15">
      <c r="A45" s="30" t="str">
        <f t="shared" si="6"/>
        <v/>
      </c>
      <c r="B45" s="30" t="str">
        <f t="shared" si="0"/>
        <v/>
      </c>
      <c r="C45" s="30" t="str">
        <f>IF('DSP Employee Census'!D50="","",'DSP Employee Census'!D50)</f>
        <v/>
      </c>
      <c r="D45" s="30" t="str">
        <f>IF('DSP Employee Census'!B50="","",'DSP Employee Census'!B50)</f>
        <v/>
      </c>
      <c r="E45" s="30" t="str">
        <f>IF('DSP Employee Census'!A50="","",'DSP Employee Census'!A50)</f>
        <v/>
      </c>
      <c r="F45" s="30" t="str">
        <f>IF('DSP Employee Census'!E50="","",'DSP Employee Census'!E50)</f>
        <v/>
      </c>
      <c r="G45" s="30" t="str">
        <f>IF('DSP Employee Census'!M50="","",'DSP Employee Census'!M50)</f>
        <v/>
      </c>
      <c r="H45" s="30" t="str">
        <f>IF(AND($C45="Employee",$G45&lt;&gt;""),IF(VLOOKUP($B45,'Reference Page'!$J$2:$O$206,6,0)="Match","","The medical coverage tier you selected does not match the number of dependents you have entered"),"")</f>
        <v/>
      </c>
      <c r="J45" s="30" t="str" cm="1">
        <f t="array" ref="J45">IFERROR(CONCATENATE(INDEX($A$2:$A$206,_xlfn.AGGREGATE(15,6,(ROW($C$2:$C$206)-ROW($C$2)+1)/($C$2:$C$206="Employee"),ROWS(B$2:B45)),1),". ",INDEX($D$2:$E$206,_xlfn.AGGREGATE(15,6,(ROW($C$2:$C$206)-ROW($C$2)+1)/($C$2:$C$206="Employee"),ROWS(B$2:B45)),1)," ",INDEX($E$2:$E$206,_xlfn.AGGREGATE(15,6,(ROW($C$2:$C$206)-ROW($C$2)+1)/($C$2:$C$206="Employee"),ROWS(B$2:B45)),1)),"")</f>
        <v/>
      </c>
      <c r="K45" s="30" t="str">
        <f t="shared" si="1"/>
        <v/>
      </c>
      <c r="L45" s="30" t="str">
        <f t="shared" si="2"/>
        <v/>
      </c>
      <c r="M45" s="30" t="str">
        <f t="shared" si="3"/>
        <v/>
      </c>
      <c r="N45" s="30" t="str">
        <f t="shared" si="4"/>
        <v/>
      </c>
      <c r="O45" s="30" t="str">
        <f t="shared" si="5"/>
        <v/>
      </c>
      <c r="Q45" s="5"/>
      <c r="R45" s="5"/>
      <c r="S45" s="5"/>
      <c r="T45" s="5"/>
      <c r="U45" s="5"/>
    </row>
    <row r="46" spans="1:21" x14ac:dyDescent="0.15">
      <c r="A46" s="30" t="str">
        <f t="shared" si="6"/>
        <v/>
      </c>
      <c r="B46" s="30" t="str">
        <f t="shared" si="0"/>
        <v/>
      </c>
      <c r="C46" s="30" t="str">
        <f>IF('DSP Employee Census'!D51="","",'DSP Employee Census'!D51)</f>
        <v/>
      </c>
      <c r="D46" s="30" t="str">
        <f>IF('DSP Employee Census'!B51="","",'DSP Employee Census'!B51)</f>
        <v/>
      </c>
      <c r="E46" s="30" t="str">
        <f>IF('DSP Employee Census'!A51="","",'DSP Employee Census'!A51)</f>
        <v/>
      </c>
      <c r="F46" s="30" t="str">
        <f>IF('DSP Employee Census'!E51="","",'DSP Employee Census'!E51)</f>
        <v/>
      </c>
      <c r="G46" s="30" t="str">
        <f>IF('DSP Employee Census'!M51="","",'DSP Employee Census'!M51)</f>
        <v/>
      </c>
      <c r="H46" s="30" t="str">
        <f>IF(AND($C46="Employee",$G46&lt;&gt;""),IF(VLOOKUP($B46,'Reference Page'!$J$2:$O$206,6,0)="Match","","The medical coverage tier you selected does not match the number of dependents you have entered"),"")</f>
        <v/>
      </c>
      <c r="J46" s="30" t="str" cm="1">
        <f t="array" ref="J46">IFERROR(CONCATENATE(INDEX($A$2:$A$206,_xlfn.AGGREGATE(15,6,(ROW($C$2:$C$206)-ROW($C$2)+1)/($C$2:$C$206="Employee"),ROWS(B$2:B46)),1),". ",INDEX($D$2:$E$206,_xlfn.AGGREGATE(15,6,(ROW($C$2:$C$206)-ROW($C$2)+1)/($C$2:$C$206="Employee"),ROWS(B$2:B46)),1)," ",INDEX($E$2:$E$206,_xlfn.AGGREGATE(15,6,(ROW($C$2:$C$206)-ROW($C$2)+1)/($C$2:$C$206="Employee"),ROWS(B$2:B46)),1)),"")</f>
        <v/>
      </c>
      <c r="K46" s="30" t="str">
        <f t="shared" si="1"/>
        <v/>
      </c>
      <c r="L46" s="30" t="str">
        <f t="shared" si="2"/>
        <v/>
      </c>
      <c r="M46" s="30" t="str">
        <f t="shared" si="3"/>
        <v/>
      </c>
      <c r="N46" s="30" t="str">
        <f t="shared" si="4"/>
        <v/>
      </c>
      <c r="O46" s="30" t="str">
        <f t="shared" si="5"/>
        <v/>
      </c>
      <c r="Q46" s="5"/>
      <c r="R46" s="5"/>
      <c r="S46" s="5"/>
      <c r="T46" s="5"/>
      <c r="U46" s="5"/>
    </row>
    <row r="47" spans="1:21" x14ac:dyDescent="0.15">
      <c r="A47" s="30" t="str">
        <f t="shared" si="6"/>
        <v/>
      </c>
      <c r="B47" s="30" t="str">
        <f t="shared" si="0"/>
        <v/>
      </c>
      <c r="C47" s="30" t="str">
        <f>IF('DSP Employee Census'!D52="","",'DSP Employee Census'!D52)</f>
        <v/>
      </c>
      <c r="D47" s="30" t="str">
        <f>IF('DSP Employee Census'!B52="","",'DSP Employee Census'!B52)</f>
        <v/>
      </c>
      <c r="E47" s="30" t="str">
        <f>IF('DSP Employee Census'!A52="","",'DSP Employee Census'!A52)</f>
        <v/>
      </c>
      <c r="F47" s="30" t="str">
        <f>IF('DSP Employee Census'!E52="","",'DSP Employee Census'!E52)</f>
        <v/>
      </c>
      <c r="G47" s="30" t="str">
        <f>IF('DSP Employee Census'!M52="","",'DSP Employee Census'!M52)</f>
        <v/>
      </c>
      <c r="H47" s="30" t="str">
        <f>IF(AND($C47="Employee",$G47&lt;&gt;""),IF(VLOOKUP($B47,'Reference Page'!$J$2:$O$206,6,0)="Match","","The medical coverage tier you selected does not match the number of dependents you have entered"),"")</f>
        <v/>
      </c>
      <c r="J47" s="30" t="str" cm="1">
        <f t="array" ref="J47">IFERROR(CONCATENATE(INDEX($A$2:$A$206,_xlfn.AGGREGATE(15,6,(ROW($C$2:$C$206)-ROW($C$2)+1)/($C$2:$C$206="Employee"),ROWS(B$2:B47)),1),". ",INDEX($D$2:$E$206,_xlfn.AGGREGATE(15,6,(ROW($C$2:$C$206)-ROW($C$2)+1)/($C$2:$C$206="Employee"),ROWS(B$2:B47)),1)," ",INDEX($E$2:$E$206,_xlfn.AGGREGATE(15,6,(ROW($C$2:$C$206)-ROW($C$2)+1)/($C$2:$C$206="Employee"),ROWS(B$2:B47)),1)),"")</f>
        <v/>
      </c>
      <c r="K47" s="30" t="str">
        <f t="shared" si="1"/>
        <v/>
      </c>
      <c r="L47" s="30" t="str">
        <f t="shared" si="2"/>
        <v/>
      </c>
      <c r="M47" s="30" t="str">
        <f t="shared" si="3"/>
        <v/>
      </c>
      <c r="N47" s="30" t="str">
        <f t="shared" si="4"/>
        <v/>
      </c>
      <c r="O47" s="30" t="str">
        <f t="shared" si="5"/>
        <v/>
      </c>
      <c r="Q47" s="5"/>
      <c r="R47" s="5"/>
      <c r="S47" s="5"/>
      <c r="T47" s="5"/>
      <c r="U47" s="5"/>
    </row>
    <row r="48" spans="1:21" x14ac:dyDescent="0.15">
      <c r="A48" s="30" t="str">
        <f t="shared" si="6"/>
        <v/>
      </c>
      <c r="B48" s="30" t="str">
        <f t="shared" si="0"/>
        <v/>
      </c>
      <c r="C48" s="30" t="str">
        <f>IF('DSP Employee Census'!D53="","",'DSP Employee Census'!D53)</f>
        <v/>
      </c>
      <c r="D48" s="30" t="str">
        <f>IF('DSP Employee Census'!B53="","",'DSP Employee Census'!B53)</f>
        <v/>
      </c>
      <c r="E48" s="30" t="str">
        <f>IF('DSP Employee Census'!A53="","",'DSP Employee Census'!A53)</f>
        <v/>
      </c>
      <c r="F48" s="30" t="str">
        <f>IF('DSP Employee Census'!E53="","",'DSP Employee Census'!E53)</f>
        <v/>
      </c>
      <c r="G48" s="30" t="str">
        <f>IF('DSP Employee Census'!M53="","",'DSP Employee Census'!M53)</f>
        <v/>
      </c>
      <c r="H48" s="30" t="str">
        <f>IF(AND($C48="Employee",$G48&lt;&gt;""),IF(VLOOKUP($B48,'Reference Page'!$J$2:$O$206,6,0)="Match","","The medical coverage tier you selected does not match the number of dependents you have entered"),"")</f>
        <v/>
      </c>
      <c r="J48" s="30" t="str" cm="1">
        <f t="array" ref="J48">IFERROR(CONCATENATE(INDEX($A$2:$A$206,_xlfn.AGGREGATE(15,6,(ROW($C$2:$C$206)-ROW($C$2)+1)/($C$2:$C$206="Employee"),ROWS(B$2:B48)),1),". ",INDEX($D$2:$E$206,_xlfn.AGGREGATE(15,6,(ROW($C$2:$C$206)-ROW($C$2)+1)/($C$2:$C$206="Employee"),ROWS(B$2:B48)),1)," ",INDEX($E$2:$E$206,_xlfn.AGGREGATE(15,6,(ROW($C$2:$C$206)-ROW($C$2)+1)/($C$2:$C$206="Employee"),ROWS(B$2:B48)),1)),"")</f>
        <v/>
      </c>
      <c r="K48" s="30" t="str">
        <f t="shared" si="1"/>
        <v/>
      </c>
      <c r="L48" s="30" t="str">
        <f t="shared" si="2"/>
        <v/>
      </c>
      <c r="M48" s="30" t="str">
        <f t="shared" si="3"/>
        <v/>
      </c>
      <c r="N48" s="30" t="str">
        <f t="shared" si="4"/>
        <v/>
      </c>
      <c r="O48" s="30" t="str">
        <f t="shared" si="5"/>
        <v/>
      </c>
      <c r="Q48" s="5"/>
      <c r="R48" s="5"/>
      <c r="S48" s="5"/>
      <c r="T48" s="5"/>
      <c r="U48" s="5"/>
    </row>
    <row r="49" spans="1:21" x14ac:dyDescent="0.15">
      <c r="A49" s="30" t="str">
        <f t="shared" si="6"/>
        <v/>
      </c>
      <c r="B49" s="30" t="str">
        <f t="shared" si="0"/>
        <v/>
      </c>
      <c r="C49" s="30" t="str">
        <f>IF('DSP Employee Census'!D54="","",'DSP Employee Census'!D54)</f>
        <v/>
      </c>
      <c r="D49" s="30" t="str">
        <f>IF('DSP Employee Census'!B54="","",'DSP Employee Census'!B54)</f>
        <v/>
      </c>
      <c r="E49" s="30" t="str">
        <f>IF('DSP Employee Census'!A54="","",'DSP Employee Census'!A54)</f>
        <v/>
      </c>
      <c r="F49" s="30" t="str">
        <f>IF('DSP Employee Census'!E54="","",'DSP Employee Census'!E54)</f>
        <v/>
      </c>
      <c r="G49" s="30" t="str">
        <f>IF('DSP Employee Census'!M54="","",'DSP Employee Census'!M54)</f>
        <v/>
      </c>
      <c r="H49" s="30" t="str">
        <f>IF(AND($C49="Employee",$G49&lt;&gt;""),IF(VLOOKUP($B49,'Reference Page'!$J$2:$O$206,6,0)="Match","","The medical coverage tier you selected does not match the number of dependents you have entered"),"")</f>
        <v/>
      </c>
      <c r="J49" s="30" t="str" cm="1">
        <f t="array" ref="J49">IFERROR(CONCATENATE(INDEX($A$2:$A$206,_xlfn.AGGREGATE(15,6,(ROW($C$2:$C$206)-ROW($C$2)+1)/($C$2:$C$206="Employee"),ROWS(B$2:B49)),1),". ",INDEX($D$2:$E$206,_xlfn.AGGREGATE(15,6,(ROW($C$2:$C$206)-ROW($C$2)+1)/($C$2:$C$206="Employee"),ROWS(B$2:B49)),1)," ",INDEX($E$2:$E$206,_xlfn.AGGREGATE(15,6,(ROW($C$2:$C$206)-ROW($C$2)+1)/($C$2:$C$206="Employee"),ROWS(B$2:B49)),1)),"")</f>
        <v/>
      </c>
      <c r="K49" s="30" t="str">
        <f t="shared" si="1"/>
        <v/>
      </c>
      <c r="L49" s="30" t="str">
        <f t="shared" si="2"/>
        <v/>
      </c>
      <c r="M49" s="30" t="str">
        <f t="shared" si="3"/>
        <v/>
      </c>
      <c r="N49" s="30" t="str">
        <f t="shared" si="4"/>
        <v/>
      </c>
      <c r="O49" s="30" t="str">
        <f t="shared" si="5"/>
        <v/>
      </c>
      <c r="Q49" s="5"/>
      <c r="R49" s="5"/>
      <c r="S49" s="5"/>
      <c r="T49" s="5"/>
      <c r="U49" s="5"/>
    </row>
    <row r="50" spans="1:21" x14ac:dyDescent="0.15">
      <c r="A50" s="30" t="str">
        <f t="shared" si="6"/>
        <v/>
      </c>
      <c r="B50" s="30" t="str">
        <f t="shared" si="0"/>
        <v/>
      </c>
      <c r="C50" s="30" t="str">
        <f>IF('DSP Employee Census'!D55="","",'DSP Employee Census'!D55)</f>
        <v/>
      </c>
      <c r="D50" s="30" t="str">
        <f>IF('DSP Employee Census'!B55="","",'DSP Employee Census'!B55)</f>
        <v/>
      </c>
      <c r="E50" s="30" t="str">
        <f>IF('DSP Employee Census'!A55="","",'DSP Employee Census'!A55)</f>
        <v/>
      </c>
      <c r="F50" s="30" t="str">
        <f>IF('DSP Employee Census'!E55="","",'DSP Employee Census'!E55)</f>
        <v/>
      </c>
      <c r="G50" s="30" t="str">
        <f>IF('DSP Employee Census'!M55="","",'DSP Employee Census'!M55)</f>
        <v/>
      </c>
      <c r="H50" s="30" t="str">
        <f>IF(AND($C50="Employee",$G50&lt;&gt;""),IF(VLOOKUP($B50,'Reference Page'!$J$2:$O$206,6,0)="Match","","The medical coverage tier you selected does not match the number of dependents you have entered"),"")</f>
        <v/>
      </c>
      <c r="J50" s="30" t="str" cm="1">
        <f t="array" ref="J50">IFERROR(CONCATENATE(INDEX($A$2:$A$206,_xlfn.AGGREGATE(15,6,(ROW($C$2:$C$206)-ROW($C$2)+1)/($C$2:$C$206="Employee"),ROWS(B$2:B50)),1),". ",INDEX($D$2:$E$206,_xlfn.AGGREGATE(15,6,(ROW($C$2:$C$206)-ROW($C$2)+1)/($C$2:$C$206="Employee"),ROWS(B$2:B50)),1)," ",INDEX($E$2:$E$206,_xlfn.AGGREGATE(15,6,(ROW($C$2:$C$206)-ROW($C$2)+1)/($C$2:$C$206="Employee"),ROWS(B$2:B50)),1)),"")</f>
        <v/>
      </c>
      <c r="K50" s="30" t="str">
        <f t="shared" si="1"/>
        <v/>
      </c>
      <c r="L50" s="30" t="str">
        <f t="shared" si="2"/>
        <v/>
      </c>
      <c r="M50" s="30" t="str">
        <f t="shared" si="3"/>
        <v/>
      </c>
      <c r="N50" s="30" t="str">
        <f t="shared" si="4"/>
        <v/>
      </c>
      <c r="O50" s="30" t="str">
        <f t="shared" si="5"/>
        <v/>
      </c>
      <c r="Q50" s="5"/>
      <c r="R50" s="5"/>
      <c r="S50" s="5"/>
      <c r="T50" s="5"/>
      <c r="U50" s="5"/>
    </row>
    <row r="51" spans="1:21" x14ac:dyDescent="0.15">
      <c r="A51" s="30" t="str">
        <f t="shared" si="6"/>
        <v/>
      </c>
      <c r="B51" s="30" t="str">
        <f t="shared" si="0"/>
        <v/>
      </c>
      <c r="C51" s="30" t="str">
        <f>IF('DSP Employee Census'!D56="","",'DSP Employee Census'!D56)</f>
        <v/>
      </c>
      <c r="D51" s="30" t="str">
        <f>IF('DSP Employee Census'!B56="","",'DSP Employee Census'!B56)</f>
        <v/>
      </c>
      <c r="E51" s="30" t="str">
        <f>IF('DSP Employee Census'!A56="","",'DSP Employee Census'!A56)</f>
        <v/>
      </c>
      <c r="F51" s="30" t="str">
        <f>IF('DSP Employee Census'!E56="","",'DSP Employee Census'!E56)</f>
        <v/>
      </c>
      <c r="G51" s="30" t="str">
        <f>IF('DSP Employee Census'!M56="","",'DSP Employee Census'!M56)</f>
        <v/>
      </c>
      <c r="H51" s="30" t="str">
        <f>IF(AND($C51="Employee",$G51&lt;&gt;""),IF(VLOOKUP($B51,'Reference Page'!$J$2:$O$206,6,0)="Match","","The medical coverage tier you selected does not match the number of dependents you have entered"),"")</f>
        <v/>
      </c>
      <c r="J51" s="30" t="str" cm="1">
        <f t="array" ref="J51">IFERROR(CONCATENATE(INDEX($A$2:$A$206,_xlfn.AGGREGATE(15,6,(ROW($C$2:$C$206)-ROW($C$2)+1)/($C$2:$C$206="Employee"),ROWS(B$2:B51)),1),". ",INDEX($D$2:$E$206,_xlfn.AGGREGATE(15,6,(ROW($C$2:$C$206)-ROW($C$2)+1)/($C$2:$C$206="Employee"),ROWS(B$2:B51)),1)," ",INDEX($E$2:$E$206,_xlfn.AGGREGATE(15,6,(ROW($C$2:$C$206)-ROW($C$2)+1)/($C$2:$C$206="Employee"),ROWS(B$2:B51)),1)),"")</f>
        <v/>
      </c>
      <c r="K51" s="30" t="str">
        <f t="shared" si="1"/>
        <v/>
      </c>
      <c r="L51" s="30" t="str">
        <f t="shared" si="2"/>
        <v/>
      </c>
      <c r="M51" s="30" t="str">
        <f t="shared" si="3"/>
        <v/>
      </c>
      <c r="N51" s="30" t="str">
        <f t="shared" si="4"/>
        <v/>
      </c>
      <c r="O51" s="30" t="str">
        <f t="shared" si="5"/>
        <v/>
      </c>
      <c r="Q51" s="5"/>
      <c r="R51" s="5"/>
      <c r="S51" s="5"/>
      <c r="T51" s="5"/>
      <c r="U51" s="5"/>
    </row>
    <row r="52" spans="1:21" x14ac:dyDescent="0.15">
      <c r="A52" s="30" t="str">
        <f t="shared" si="6"/>
        <v/>
      </c>
      <c r="B52" s="30" t="str">
        <f t="shared" si="0"/>
        <v/>
      </c>
      <c r="C52" s="30" t="str">
        <f>IF('DSP Employee Census'!D57="","",'DSP Employee Census'!D57)</f>
        <v/>
      </c>
      <c r="D52" s="30" t="str">
        <f>IF('DSP Employee Census'!B57="","",'DSP Employee Census'!B57)</f>
        <v/>
      </c>
      <c r="E52" s="30" t="str">
        <f>IF('DSP Employee Census'!A57="","",'DSP Employee Census'!A57)</f>
        <v/>
      </c>
      <c r="F52" s="30" t="str">
        <f>IF('DSP Employee Census'!E57="","",'DSP Employee Census'!E57)</f>
        <v/>
      </c>
      <c r="G52" s="30" t="str">
        <f>IF('DSP Employee Census'!M57="","",'DSP Employee Census'!M57)</f>
        <v/>
      </c>
      <c r="H52" s="30" t="str">
        <f>IF(AND($C52="Employee",$G52&lt;&gt;""),IF(VLOOKUP($B52,'Reference Page'!$J$2:$O$206,6,0)="Match","","The medical coverage tier you selected does not match the number of dependents you have entered"),"")</f>
        <v/>
      </c>
      <c r="J52" s="30" t="str" cm="1">
        <f t="array" ref="J52">IFERROR(CONCATENATE(INDEX($A$2:$A$206,_xlfn.AGGREGATE(15,6,(ROW($C$2:$C$206)-ROW($C$2)+1)/($C$2:$C$206="Employee"),ROWS(B$2:B52)),1),". ",INDEX($D$2:$E$206,_xlfn.AGGREGATE(15,6,(ROW($C$2:$C$206)-ROW($C$2)+1)/($C$2:$C$206="Employee"),ROWS(B$2:B52)),1)," ",INDEX($E$2:$E$206,_xlfn.AGGREGATE(15,6,(ROW($C$2:$C$206)-ROW($C$2)+1)/($C$2:$C$206="Employee"),ROWS(B$2:B52)),1)),"")</f>
        <v/>
      </c>
      <c r="K52" s="30" t="str">
        <f t="shared" si="1"/>
        <v/>
      </c>
      <c r="L52" s="30" t="str">
        <f t="shared" si="2"/>
        <v/>
      </c>
      <c r="M52" s="30" t="str">
        <f t="shared" si="3"/>
        <v/>
      </c>
      <c r="N52" s="30" t="str">
        <f t="shared" si="4"/>
        <v/>
      </c>
      <c r="O52" s="30" t="str">
        <f t="shared" si="5"/>
        <v/>
      </c>
      <c r="Q52" s="5"/>
      <c r="R52" s="5"/>
      <c r="S52" s="5"/>
      <c r="T52" s="5"/>
      <c r="U52" s="5"/>
    </row>
    <row r="53" spans="1:21" x14ac:dyDescent="0.15">
      <c r="A53" s="30" t="str">
        <f t="shared" si="6"/>
        <v/>
      </c>
      <c r="B53" s="30" t="str">
        <f t="shared" si="0"/>
        <v/>
      </c>
      <c r="C53" s="30" t="str">
        <f>IF('DSP Employee Census'!D58="","",'DSP Employee Census'!D58)</f>
        <v/>
      </c>
      <c r="D53" s="30" t="str">
        <f>IF('DSP Employee Census'!B58="","",'DSP Employee Census'!B58)</f>
        <v/>
      </c>
      <c r="E53" s="30" t="str">
        <f>IF('DSP Employee Census'!A58="","",'DSP Employee Census'!A58)</f>
        <v/>
      </c>
      <c r="F53" s="30" t="str">
        <f>IF('DSP Employee Census'!E58="","",'DSP Employee Census'!E58)</f>
        <v/>
      </c>
      <c r="G53" s="30" t="str">
        <f>IF('DSP Employee Census'!M58="","",'DSP Employee Census'!M58)</f>
        <v/>
      </c>
      <c r="H53" s="30" t="str">
        <f>IF(AND($C53="Employee",$G53&lt;&gt;""),IF(VLOOKUP($B53,'Reference Page'!$J$2:$O$206,6,0)="Match","","The medical coverage tier you selected does not match the number of dependents you have entered"),"")</f>
        <v/>
      </c>
      <c r="J53" s="30" t="str" cm="1">
        <f t="array" ref="J53">IFERROR(CONCATENATE(INDEX($A$2:$A$206,_xlfn.AGGREGATE(15,6,(ROW($C$2:$C$206)-ROW($C$2)+1)/($C$2:$C$206="Employee"),ROWS(B$2:B53)),1),". ",INDEX($D$2:$E$206,_xlfn.AGGREGATE(15,6,(ROW($C$2:$C$206)-ROW($C$2)+1)/($C$2:$C$206="Employee"),ROWS(B$2:B53)),1)," ",INDEX($E$2:$E$206,_xlfn.AGGREGATE(15,6,(ROW($C$2:$C$206)-ROW($C$2)+1)/($C$2:$C$206="Employee"),ROWS(B$2:B53)),1)),"")</f>
        <v/>
      </c>
      <c r="K53" s="30" t="str">
        <f t="shared" si="1"/>
        <v/>
      </c>
      <c r="L53" s="30" t="str">
        <f t="shared" si="2"/>
        <v/>
      </c>
      <c r="M53" s="30" t="str">
        <f t="shared" si="3"/>
        <v/>
      </c>
      <c r="N53" s="30" t="str">
        <f t="shared" si="4"/>
        <v/>
      </c>
      <c r="O53" s="30" t="str">
        <f t="shared" si="5"/>
        <v/>
      </c>
      <c r="Q53" s="5"/>
      <c r="R53" s="5"/>
      <c r="S53" s="5"/>
      <c r="T53" s="5"/>
      <c r="U53" s="5"/>
    </row>
    <row r="54" spans="1:21" x14ac:dyDescent="0.15">
      <c r="A54" s="30" t="str">
        <f t="shared" si="6"/>
        <v/>
      </c>
      <c r="B54" s="30" t="str">
        <f t="shared" si="0"/>
        <v/>
      </c>
      <c r="C54" s="30" t="str">
        <f>IF('DSP Employee Census'!D59="","",'DSP Employee Census'!D59)</f>
        <v/>
      </c>
      <c r="D54" s="30" t="str">
        <f>IF('DSP Employee Census'!B59="","",'DSP Employee Census'!B59)</f>
        <v/>
      </c>
      <c r="E54" s="30" t="str">
        <f>IF('DSP Employee Census'!A59="","",'DSP Employee Census'!A59)</f>
        <v/>
      </c>
      <c r="F54" s="30" t="str">
        <f>IF('DSP Employee Census'!E59="","",'DSP Employee Census'!E59)</f>
        <v/>
      </c>
      <c r="G54" s="30" t="str">
        <f>IF('DSP Employee Census'!M59="","",'DSP Employee Census'!M59)</f>
        <v/>
      </c>
      <c r="H54" s="30" t="str">
        <f>IF(AND($C54="Employee",$G54&lt;&gt;""),IF(VLOOKUP($B54,'Reference Page'!$J$2:$O$206,6,0)="Match","","The medical coverage tier you selected does not match the number of dependents you have entered"),"")</f>
        <v/>
      </c>
      <c r="J54" s="30" t="str" cm="1">
        <f t="array" ref="J54">IFERROR(CONCATENATE(INDEX($A$2:$A$206,_xlfn.AGGREGATE(15,6,(ROW($C$2:$C$206)-ROW($C$2)+1)/($C$2:$C$206="Employee"),ROWS(B$2:B54)),1),". ",INDEX($D$2:$E$206,_xlfn.AGGREGATE(15,6,(ROW($C$2:$C$206)-ROW($C$2)+1)/($C$2:$C$206="Employee"),ROWS(B$2:B54)),1)," ",INDEX($E$2:$E$206,_xlfn.AGGREGATE(15,6,(ROW($C$2:$C$206)-ROW($C$2)+1)/($C$2:$C$206="Employee"),ROWS(B$2:B54)),1)),"")</f>
        <v/>
      </c>
      <c r="K54" s="30" t="str">
        <f t="shared" si="1"/>
        <v/>
      </c>
      <c r="L54" s="30" t="str">
        <f t="shared" si="2"/>
        <v/>
      </c>
      <c r="M54" s="30" t="str">
        <f t="shared" si="3"/>
        <v/>
      </c>
      <c r="N54" s="30" t="str">
        <f t="shared" si="4"/>
        <v/>
      </c>
      <c r="O54" s="30" t="str">
        <f t="shared" si="5"/>
        <v/>
      </c>
      <c r="Q54" s="5"/>
      <c r="R54" s="5"/>
      <c r="S54" s="5"/>
      <c r="T54" s="5"/>
      <c r="U54" s="5"/>
    </row>
    <row r="55" spans="1:21" x14ac:dyDescent="0.15">
      <c r="A55" s="30" t="str">
        <f t="shared" si="6"/>
        <v/>
      </c>
      <c r="B55" s="30" t="str">
        <f t="shared" si="0"/>
        <v/>
      </c>
      <c r="C55" s="30" t="str">
        <f>IF('DSP Employee Census'!D60="","",'DSP Employee Census'!D60)</f>
        <v/>
      </c>
      <c r="D55" s="30" t="str">
        <f>IF('DSP Employee Census'!B60="","",'DSP Employee Census'!B60)</f>
        <v/>
      </c>
      <c r="E55" s="30" t="str">
        <f>IF('DSP Employee Census'!A60="","",'DSP Employee Census'!A60)</f>
        <v/>
      </c>
      <c r="F55" s="30" t="str">
        <f>IF('DSP Employee Census'!E60="","",'DSP Employee Census'!E60)</f>
        <v/>
      </c>
      <c r="G55" s="30" t="str">
        <f>IF('DSP Employee Census'!M60="","",'DSP Employee Census'!M60)</f>
        <v/>
      </c>
      <c r="H55" s="30" t="str">
        <f>IF(AND($C55="Employee",$G55&lt;&gt;""),IF(VLOOKUP($B55,'Reference Page'!$J$2:$O$206,6,0)="Match","","The medical coverage tier you selected does not match the number of dependents you have entered"),"")</f>
        <v/>
      </c>
      <c r="J55" s="30" t="str" cm="1">
        <f t="array" ref="J55">IFERROR(CONCATENATE(INDEX($A$2:$A$206,_xlfn.AGGREGATE(15,6,(ROW($C$2:$C$206)-ROW($C$2)+1)/($C$2:$C$206="Employee"),ROWS(B$2:B55)),1),". ",INDEX($D$2:$E$206,_xlfn.AGGREGATE(15,6,(ROW($C$2:$C$206)-ROW($C$2)+1)/($C$2:$C$206="Employee"),ROWS(B$2:B55)),1)," ",INDEX($E$2:$E$206,_xlfn.AGGREGATE(15,6,(ROW($C$2:$C$206)-ROW($C$2)+1)/($C$2:$C$206="Employee"),ROWS(B$2:B55)),1)),"")</f>
        <v/>
      </c>
      <c r="K55" s="30" t="str">
        <f t="shared" si="1"/>
        <v/>
      </c>
      <c r="L55" s="30" t="str">
        <f t="shared" si="2"/>
        <v/>
      </c>
      <c r="M55" s="30" t="str">
        <f t="shared" si="3"/>
        <v/>
      </c>
      <c r="N55" s="30" t="str">
        <f t="shared" si="4"/>
        <v/>
      </c>
      <c r="O55" s="30" t="str">
        <f t="shared" si="5"/>
        <v/>
      </c>
      <c r="Q55" s="5"/>
      <c r="R55" s="5"/>
      <c r="S55" s="5"/>
      <c r="T55" s="5"/>
      <c r="U55" s="5"/>
    </row>
    <row r="56" spans="1:21" x14ac:dyDescent="0.15">
      <c r="A56" s="30" t="str">
        <f t="shared" si="6"/>
        <v/>
      </c>
      <c r="B56" s="30" t="str">
        <f t="shared" si="0"/>
        <v/>
      </c>
      <c r="C56" s="30" t="str">
        <f>IF('DSP Employee Census'!D61="","",'DSP Employee Census'!D61)</f>
        <v/>
      </c>
      <c r="D56" s="30" t="str">
        <f>IF('DSP Employee Census'!B61="","",'DSP Employee Census'!B61)</f>
        <v/>
      </c>
      <c r="E56" s="30" t="str">
        <f>IF('DSP Employee Census'!A61="","",'DSP Employee Census'!A61)</f>
        <v/>
      </c>
      <c r="F56" s="30" t="str">
        <f>IF('DSP Employee Census'!E61="","",'DSP Employee Census'!E61)</f>
        <v/>
      </c>
      <c r="G56" s="30" t="str">
        <f>IF('DSP Employee Census'!M61="","",'DSP Employee Census'!M61)</f>
        <v/>
      </c>
      <c r="H56" s="30" t="str">
        <f>IF(AND($C56="Employee",$G56&lt;&gt;""),IF(VLOOKUP($B56,'Reference Page'!$J$2:$O$206,6,0)="Match","","The medical coverage tier you selected does not match the number of dependents you have entered"),"")</f>
        <v/>
      </c>
      <c r="J56" s="30" t="str" cm="1">
        <f t="array" ref="J56">IFERROR(CONCATENATE(INDEX($A$2:$A$206,_xlfn.AGGREGATE(15,6,(ROW($C$2:$C$206)-ROW($C$2)+1)/($C$2:$C$206="Employee"),ROWS(B$2:B56)),1),". ",INDEX($D$2:$E$206,_xlfn.AGGREGATE(15,6,(ROW($C$2:$C$206)-ROW($C$2)+1)/($C$2:$C$206="Employee"),ROWS(B$2:B56)),1)," ",INDEX($E$2:$E$206,_xlfn.AGGREGATE(15,6,(ROW($C$2:$C$206)-ROW($C$2)+1)/($C$2:$C$206="Employee"),ROWS(B$2:B56)),1)),"")</f>
        <v/>
      </c>
      <c r="K56" s="30" t="str">
        <f t="shared" si="1"/>
        <v/>
      </c>
      <c r="L56" s="30" t="str">
        <f t="shared" si="2"/>
        <v/>
      </c>
      <c r="M56" s="30" t="str">
        <f t="shared" si="3"/>
        <v/>
      </c>
      <c r="N56" s="30" t="str">
        <f t="shared" si="4"/>
        <v/>
      </c>
      <c r="O56" s="30" t="str">
        <f t="shared" si="5"/>
        <v/>
      </c>
      <c r="Q56" s="5"/>
      <c r="R56" s="5"/>
      <c r="S56" s="5"/>
      <c r="T56" s="5"/>
      <c r="U56" s="5"/>
    </row>
    <row r="57" spans="1:21" x14ac:dyDescent="0.15">
      <c r="A57" s="30" t="str">
        <f t="shared" si="6"/>
        <v/>
      </c>
      <c r="B57" s="30" t="str">
        <f t="shared" si="0"/>
        <v/>
      </c>
      <c r="C57" s="30" t="str">
        <f>IF('DSP Employee Census'!D62="","",'DSP Employee Census'!D62)</f>
        <v/>
      </c>
      <c r="D57" s="30" t="str">
        <f>IF('DSP Employee Census'!B62="","",'DSP Employee Census'!B62)</f>
        <v/>
      </c>
      <c r="E57" s="30" t="str">
        <f>IF('DSP Employee Census'!A62="","",'DSP Employee Census'!A62)</f>
        <v/>
      </c>
      <c r="F57" s="30" t="str">
        <f>IF('DSP Employee Census'!E62="","",'DSP Employee Census'!E62)</f>
        <v/>
      </c>
      <c r="G57" s="30" t="str">
        <f>IF('DSP Employee Census'!M62="","",'DSP Employee Census'!M62)</f>
        <v/>
      </c>
      <c r="H57" s="30" t="str">
        <f>IF(AND($C57="Employee",$G57&lt;&gt;""),IF(VLOOKUP($B57,'Reference Page'!$J$2:$O$206,6,0)="Match","","The medical coverage tier you selected does not match the number of dependents you have entered"),"")</f>
        <v/>
      </c>
      <c r="J57" s="30" t="str" cm="1">
        <f t="array" ref="J57">IFERROR(CONCATENATE(INDEX($A$2:$A$206,_xlfn.AGGREGATE(15,6,(ROW($C$2:$C$206)-ROW($C$2)+1)/($C$2:$C$206="Employee"),ROWS(B$2:B57)),1),". ",INDEX($D$2:$E$206,_xlfn.AGGREGATE(15,6,(ROW($C$2:$C$206)-ROW($C$2)+1)/($C$2:$C$206="Employee"),ROWS(B$2:B57)),1)," ",INDEX($E$2:$E$206,_xlfn.AGGREGATE(15,6,(ROW($C$2:$C$206)-ROW($C$2)+1)/($C$2:$C$206="Employee"),ROWS(B$2:B57)),1)),"")</f>
        <v/>
      </c>
      <c r="K57" s="30" t="str">
        <f t="shared" si="1"/>
        <v/>
      </c>
      <c r="L57" s="30" t="str">
        <f t="shared" si="2"/>
        <v/>
      </c>
      <c r="M57" s="30" t="str">
        <f t="shared" si="3"/>
        <v/>
      </c>
      <c r="N57" s="30" t="str">
        <f t="shared" si="4"/>
        <v/>
      </c>
      <c r="O57" s="30" t="str">
        <f t="shared" si="5"/>
        <v/>
      </c>
      <c r="Q57" s="5"/>
      <c r="R57" s="5"/>
      <c r="S57" s="5"/>
      <c r="T57" s="5"/>
      <c r="U57" s="5"/>
    </row>
    <row r="58" spans="1:21" x14ac:dyDescent="0.15">
      <c r="A58" s="30" t="str">
        <f t="shared" si="6"/>
        <v/>
      </c>
      <c r="B58" s="30" t="str">
        <f t="shared" si="0"/>
        <v/>
      </c>
      <c r="C58" s="30" t="str">
        <f>IF('DSP Employee Census'!D63="","",'DSP Employee Census'!D63)</f>
        <v/>
      </c>
      <c r="D58" s="30" t="str">
        <f>IF('DSP Employee Census'!B63="","",'DSP Employee Census'!B63)</f>
        <v/>
      </c>
      <c r="E58" s="30" t="str">
        <f>IF('DSP Employee Census'!A63="","",'DSP Employee Census'!A63)</f>
        <v/>
      </c>
      <c r="F58" s="30" t="str">
        <f>IF('DSP Employee Census'!E63="","",'DSP Employee Census'!E63)</f>
        <v/>
      </c>
      <c r="G58" s="30" t="str">
        <f>IF('DSP Employee Census'!M63="","",'DSP Employee Census'!M63)</f>
        <v/>
      </c>
      <c r="H58" s="30" t="str">
        <f>IF(AND($C58="Employee",$G58&lt;&gt;""),IF(VLOOKUP($B58,'Reference Page'!$J$2:$O$206,6,0)="Match","","The medical coverage tier you selected does not match the number of dependents you have entered"),"")</f>
        <v/>
      </c>
      <c r="J58" s="30" t="str" cm="1">
        <f t="array" ref="J58">IFERROR(CONCATENATE(INDEX($A$2:$A$206,_xlfn.AGGREGATE(15,6,(ROW($C$2:$C$206)-ROW($C$2)+1)/($C$2:$C$206="Employee"),ROWS(B$2:B58)),1),". ",INDEX($D$2:$E$206,_xlfn.AGGREGATE(15,6,(ROW($C$2:$C$206)-ROW($C$2)+1)/($C$2:$C$206="Employee"),ROWS(B$2:B58)),1)," ",INDEX($E$2:$E$206,_xlfn.AGGREGATE(15,6,(ROW($C$2:$C$206)-ROW($C$2)+1)/($C$2:$C$206="Employee"),ROWS(B$2:B58)),1)),"")</f>
        <v/>
      </c>
      <c r="K58" s="30" t="str">
        <f t="shared" si="1"/>
        <v/>
      </c>
      <c r="L58" s="30" t="str">
        <f t="shared" si="2"/>
        <v/>
      </c>
      <c r="M58" s="30" t="str">
        <f t="shared" si="3"/>
        <v/>
      </c>
      <c r="N58" s="30" t="str">
        <f t="shared" si="4"/>
        <v/>
      </c>
      <c r="O58" s="30" t="str">
        <f t="shared" si="5"/>
        <v/>
      </c>
      <c r="Q58" s="5"/>
      <c r="R58" s="5"/>
      <c r="S58" s="5"/>
      <c r="T58" s="5"/>
      <c r="U58" s="5"/>
    </row>
    <row r="59" spans="1:21" x14ac:dyDescent="0.15">
      <c r="A59" s="30" t="str">
        <f t="shared" si="6"/>
        <v/>
      </c>
      <c r="B59" s="30" t="str">
        <f t="shared" si="0"/>
        <v/>
      </c>
      <c r="C59" s="30" t="str">
        <f>IF('DSP Employee Census'!D64="","",'DSP Employee Census'!D64)</f>
        <v/>
      </c>
      <c r="D59" s="30" t="str">
        <f>IF('DSP Employee Census'!B64="","",'DSP Employee Census'!B64)</f>
        <v/>
      </c>
      <c r="E59" s="30" t="str">
        <f>IF('DSP Employee Census'!A64="","",'DSP Employee Census'!A64)</f>
        <v/>
      </c>
      <c r="F59" s="30" t="str">
        <f>IF('DSP Employee Census'!E64="","",'DSP Employee Census'!E64)</f>
        <v/>
      </c>
      <c r="G59" s="30" t="str">
        <f>IF('DSP Employee Census'!M64="","",'DSP Employee Census'!M64)</f>
        <v/>
      </c>
      <c r="H59" s="30" t="str">
        <f>IF(AND($C59="Employee",$G59&lt;&gt;""),IF(VLOOKUP($B59,'Reference Page'!$J$2:$O$206,6,0)="Match","","The medical coverage tier you selected does not match the number of dependents you have entered"),"")</f>
        <v/>
      </c>
      <c r="J59" s="30" t="str" cm="1">
        <f t="array" ref="J59">IFERROR(CONCATENATE(INDEX($A$2:$A$206,_xlfn.AGGREGATE(15,6,(ROW($C$2:$C$206)-ROW($C$2)+1)/($C$2:$C$206="Employee"),ROWS(B$2:B59)),1),". ",INDEX($D$2:$E$206,_xlfn.AGGREGATE(15,6,(ROW($C$2:$C$206)-ROW($C$2)+1)/($C$2:$C$206="Employee"),ROWS(B$2:B59)),1)," ",INDEX($E$2:$E$206,_xlfn.AGGREGATE(15,6,(ROW($C$2:$C$206)-ROW($C$2)+1)/($C$2:$C$206="Employee"),ROWS(B$2:B59)),1)),"")</f>
        <v/>
      </c>
      <c r="K59" s="30" t="str">
        <f t="shared" si="1"/>
        <v/>
      </c>
      <c r="L59" s="30" t="str">
        <f t="shared" si="2"/>
        <v/>
      </c>
      <c r="M59" s="30" t="str">
        <f t="shared" si="3"/>
        <v/>
      </c>
      <c r="N59" s="30" t="str">
        <f t="shared" si="4"/>
        <v/>
      </c>
      <c r="O59" s="30" t="str">
        <f t="shared" si="5"/>
        <v/>
      </c>
      <c r="Q59" s="5"/>
      <c r="R59" s="5"/>
      <c r="S59" s="5"/>
      <c r="T59" s="5"/>
      <c r="U59" s="5"/>
    </row>
    <row r="60" spans="1:21" x14ac:dyDescent="0.15">
      <c r="A60" s="30" t="str">
        <f t="shared" si="6"/>
        <v/>
      </c>
      <c r="B60" s="30" t="str">
        <f t="shared" si="0"/>
        <v/>
      </c>
      <c r="C60" s="30" t="str">
        <f>IF('DSP Employee Census'!D65="","",'DSP Employee Census'!D65)</f>
        <v/>
      </c>
      <c r="D60" s="30" t="str">
        <f>IF('DSP Employee Census'!B65="","",'DSP Employee Census'!B65)</f>
        <v/>
      </c>
      <c r="E60" s="30" t="str">
        <f>IF('DSP Employee Census'!A65="","",'DSP Employee Census'!A65)</f>
        <v/>
      </c>
      <c r="F60" s="30" t="str">
        <f>IF('DSP Employee Census'!E65="","",'DSP Employee Census'!E65)</f>
        <v/>
      </c>
      <c r="G60" s="30" t="str">
        <f>IF('DSP Employee Census'!M65="","",'DSP Employee Census'!M65)</f>
        <v/>
      </c>
      <c r="H60" s="30" t="str">
        <f>IF(AND($C60="Employee",$G60&lt;&gt;""),IF(VLOOKUP($B60,'Reference Page'!$J$2:$O$206,6,0)="Match","","The medical coverage tier you selected does not match the number of dependents you have entered"),"")</f>
        <v/>
      </c>
      <c r="J60" s="30" t="str" cm="1">
        <f t="array" ref="J60">IFERROR(CONCATENATE(INDEX($A$2:$A$206,_xlfn.AGGREGATE(15,6,(ROW($C$2:$C$206)-ROW($C$2)+1)/($C$2:$C$206="Employee"),ROWS(B$2:B60)),1),". ",INDEX($D$2:$E$206,_xlfn.AGGREGATE(15,6,(ROW($C$2:$C$206)-ROW($C$2)+1)/($C$2:$C$206="Employee"),ROWS(B$2:B60)),1)," ",INDEX($E$2:$E$206,_xlfn.AGGREGATE(15,6,(ROW($C$2:$C$206)-ROW($C$2)+1)/($C$2:$C$206="Employee"),ROWS(B$2:B60)),1)),"")</f>
        <v/>
      </c>
      <c r="K60" s="30" t="str">
        <f t="shared" si="1"/>
        <v/>
      </c>
      <c r="L60" s="30" t="str">
        <f t="shared" si="2"/>
        <v/>
      </c>
      <c r="M60" s="30" t="str">
        <f t="shared" si="3"/>
        <v/>
      </c>
      <c r="N60" s="30" t="str">
        <f t="shared" si="4"/>
        <v/>
      </c>
      <c r="O60" s="30" t="str">
        <f t="shared" si="5"/>
        <v/>
      </c>
      <c r="Q60" s="5"/>
      <c r="R60" s="5"/>
      <c r="S60" s="5"/>
      <c r="T60" s="5"/>
      <c r="U60" s="5"/>
    </row>
    <row r="61" spans="1:21" x14ac:dyDescent="0.15">
      <c r="A61" s="30" t="str">
        <f t="shared" si="6"/>
        <v/>
      </c>
      <c r="B61" s="30" t="str">
        <f t="shared" si="0"/>
        <v/>
      </c>
      <c r="C61" s="30" t="str">
        <f>IF('DSP Employee Census'!D66="","",'DSP Employee Census'!D66)</f>
        <v/>
      </c>
      <c r="D61" s="30" t="str">
        <f>IF('DSP Employee Census'!B66="","",'DSP Employee Census'!B66)</f>
        <v/>
      </c>
      <c r="E61" s="30" t="str">
        <f>IF('DSP Employee Census'!A66="","",'DSP Employee Census'!A66)</f>
        <v/>
      </c>
      <c r="F61" s="30" t="str">
        <f>IF('DSP Employee Census'!E66="","",'DSP Employee Census'!E66)</f>
        <v/>
      </c>
      <c r="G61" s="30" t="str">
        <f>IF('DSP Employee Census'!M66="","",'DSP Employee Census'!M66)</f>
        <v/>
      </c>
      <c r="H61" s="30" t="str">
        <f>IF(AND($C61="Employee",$G61&lt;&gt;""),IF(VLOOKUP($B61,'Reference Page'!$J$2:$O$206,6,0)="Match","","The medical coverage tier you selected does not match the number of dependents you have entered"),"")</f>
        <v/>
      </c>
      <c r="J61" s="30" t="str" cm="1">
        <f t="array" ref="J61">IFERROR(CONCATENATE(INDEX($A$2:$A$206,_xlfn.AGGREGATE(15,6,(ROW($C$2:$C$206)-ROW($C$2)+1)/($C$2:$C$206="Employee"),ROWS(B$2:B61)),1),". ",INDEX($D$2:$E$206,_xlfn.AGGREGATE(15,6,(ROW($C$2:$C$206)-ROW($C$2)+1)/($C$2:$C$206="Employee"),ROWS(B$2:B61)),1)," ",INDEX($E$2:$E$206,_xlfn.AGGREGATE(15,6,(ROW($C$2:$C$206)-ROW($C$2)+1)/($C$2:$C$206="Employee"),ROWS(B$2:B61)),1)),"")</f>
        <v/>
      </c>
      <c r="K61" s="30" t="str">
        <f t="shared" si="1"/>
        <v/>
      </c>
      <c r="L61" s="30" t="str">
        <f t="shared" si="2"/>
        <v/>
      </c>
      <c r="M61" s="30" t="str">
        <f t="shared" si="3"/>
        <v/>
      </c>
      <c r="N61" s="30" t="str">
        <f t="shared" si="4"/>
        <v/>
      </c>
      <c r="O61" s="30" t="str">
        <f t="shared" si="5"/>
        <v/>
      </c>
      <c r="Q61" s="5"/>
      <c r="R61" s="5"/>
      <c r="S61" s="5"/>
      <c r="T61" s="5"/>
      <c r="U61" s="5"/>
    </row>
    <row r="62" spans="1:21" x14ac:dyDescent="0.15">
      <c r="A62" s="30" t="str">
        <f t="shared" si="6"/>
        <v/>
      </c>
      <c r="B62" s="30" t="str">
        <f t="shared" si="0"/>
        <v/>
      </c>
      <c r="C62" s="30" t="str">
        <f>IF('DSP Employee Census'!D67="","",'DSP Employee Census'!D67)</f>
        <v/>
      </c>
      <c r="D62" s="30" t="str">
        <f>IF('DSP Employee Census'!B67="","",'DSP Employee Census'!B67)</f>
        <v/>
      </c>
      <c r="E62" s="30" t="str">
        <f>IF('DSP Employee Census'!A67="","",'DSP Employee Census'!A67)</f>
        <v/>
      </c>
      <c r="F62" s="30" t="str">
        <f>IF('DSP Employee Census'!E67="","",'DSP Employee Census'!E67)</f>
        <v/>
      </c>
      <c r="G62" s="30" t="str">
        <f>IF('DSP Employee Census'!M67="","",'DSP Employee Census'!M67)</f>
        <v/>
      </c>
      <c r="H62" s="30" t="str">
        <f>IF(AND($C62="Employee",$G62&lt;&gt;""),IF(VLOOKUP($B62,'Reference Page'!$J$2:$O$206,6,0)="Match","","The medical coverage tier you selected does not match the number of dependents you have entered"),"")</f>
        <v/>
      </c>
      <c r="J62" s="30" t="str" cm="1">
        <f t="array" ref="J62">IFERROR(CONCATENATE(INDEX($A$2:$A$206,_xlfn.AGGREGATE(15,6,(ROW($C$2:$C$206)-ROW($C$2)+1)/($C$2:$C$206="Employee"),ROWS(B$2:B62)),1),". ",INDEX($D$2:$E$206,_xlfn.AGGREGATE(15,6,(ROW($C$2:$C$206)-ROW($C$2)+1)/($C$2:$C$206="Employee"),ROWS(B$2:B62)),1)," ",INDEX($E$2:$E$206,_xlfn.AGGREGATE(15,6,(ROW($C$2:$C$206)-ROW($C$2)+1)/($C$2:$C$206="Employee"),ROWS(B$2:B62)),1)),"")</f>
        <v/>
      </c>
      <c r="K62" s="30" t="str">
        <f t="shared" si="1"/>
        <v/>
      </c>
      <c r="L62" s="30" t="str">
        <f t="shared" si="2"/>
        <v/>
      </c>
      <c r="M62" s="30" t="str">
        <f t="shared" si="3"/>
        <v/>
      </c>
      <c r="N62" s="30" t="str">
        <f t="shared" si="4"/>
        <v/>
      </c>
      <c r="O62" s="30" t="str">
        <f t="shared" si="5"/>
        <v/>
      </c>
      <c r="Q62" s="5"/>
      <c r="R62" s="5"/>
      <c r="S62" s="5"/>
      <c r="T62" s="5"/>
      <c r="U62" s="5"/>
    </row>
    <row r="63" spans="1:21" x14ac:dyDescent="0.15">
      <c r="A63" s="30" t="str">
        <f t="shared" si="6"/>
        <v/>
      </c>
      <c r="B63" s="30" t="str">
        <f t="shared" si="0"/>
        <v/>
      </c>
      <c r="C63" s="30" t="str">
        <f>IF('DSP Employee Census'!D68="","",'DSP Employee Census'!D68)</f>
        <v/>
      </c>
      <c r="D63" s="30" t="str">
        <f>IF('DSP Employee Census'!B68="","",'DSP Employee Census'!B68)</f>
        <v/>
      </c>
      <c r="E63" s="30" t="str">
        <f>IF('DSP Employee Census'!A68="","",'DSP Employee Census'!A68)</f>
        <v/>
      </c>
      <c r="F63" s="30" t="str">
        <f>IF('DSP Employee Census'!E68="","",'DSP Employee Census'!E68)</f>
        <v/>
      </c>
      <c r="G63" s="30" t="str">
        <f>IF('DSP Employee Census'!M68="","",'DSP Employee Census'!M68)</f>
        <v/>
      </c>
      <c r="H63" s="30" t="str">
        <f>IF(AND($C63="Employee",$G63&lt;&gt;""),IF(VLOOKUP($B63,'Reference Page'!$J$2:$O$206,6,0)="Match","","The medical coverage tier you selected does not match the number of dependents you have entered"),"")</f>
        <v/>
      </c>
      <c r="J63" s="30" t="str" cm="1">
        <f t="array" ref="J63">IFERROR(CONCATENATE(INDEX($A$2:$A$206,_xlfn.AGGREGATE(15,6,(ROW($C$2:$C$206)-ROW($C$2)+1)/($C$2:$C$206="Employee"),ROWS(B$2:B63)),1),". ",INDEX($D$2:$E$206,_xlfn.AGGREGATE(15,6,(ROW($C$2:$C$206)-ROW($C$2)+1)/($C$2:$C$206="Employee"),ROWS(B$2:B63)),1)," ",INDEX($E$2:$E$206,_xlfn.AGGREGATE(15,6,(ROW($C$2:$C$206)-ROW($C$2)+1)/($C$2:$C$206="Employee"),ROWS(B$2:B63)),1)),"")</f>
        <v/>
      </c>
      <c r="K63" s="30" t="str">
        <f t="shared" si="1"/>
        <v/>
      </c>
      <c r="L63" s="30" t="str">
        <f t="shared" si="2"/>
        <v/>
      </c>
      <c r="M63" s="30" t="str">
        <f t="shared" si="3"/>
        <v/>
      </c>
      <c r="N63" s="30" t="str">
        <f t="shared" si="4"/>
        <v/>
      </c>
      <c r="O63" s="30" t="str">
        <f t="shared" si="5"/>
        <v/>
      </c>
      <c r="Q63" s="5"/>
      <c r="R63" s="5"/>
      <c r="S63" s="5"/>
      <c r="T63" s="5"/>
      <c r="U63" s="5"/>
    </row>
    <row r="64" spans="1:21" x14ac:dyDescent="0.15">
      <c r="A64" s="30" t="str">
        <f t="shared" si="6"/>
        <v/>
      </c>
      <c r="B64" s="30" t="str">
        <f t="shared" si="0"/>
        <v/>
      </c>
      <c r="C64" s="30" t="str">
        <f>IF('DSP Employee Census'!D69="","",'DSP Employee Census'!D69)</f>
        <v/>
      </c>
      <c r="D64" s="30" t="str">
        <f>IF('DSP Employee Census'!B69="","",'DSP Employee Census'!B69)</f>
        <v/>
      </c>
      <c r="E64" s="30" t="str">
        <f>IF('DSP Employee Census'!A69="","",'DSP Employee Census'!A69)</f>
        <v/>
      </c>
      <c r="F64" s="30" t="str">
        <f>IF('DSP Employee Census'!E69="","",'DSP Employee Census'!E69)</f>
        <v/>
      </c>
      <c r="G64" s="30" t="str">
        <f>IF('DSP Employee Census'!M69="","",'DSP Employee Census'!M69)</f>
        <v/>
      </c>
      <c r="H64" s="30" t="str">
        <f>IF(AND($C64="Employee",$G64&lt;&gt;""),IF(VLOOKUP($B64,'Reference Page'!$J$2:$O$206,6,0)="Match","","The medical coverage tier you selected does not match the number of dependents you have entered"),"")</f>
        <v/>
      </c>
      <c r="J64" s="30" t="str" cm="1">
        <f t="array" ref="J64">IFERROR(CONCATENATE(INDEX($A$2:$A$206,_xlfn.AGGREGATE(15,6,(ROW($C$2:$C$206)-ROW($C$2)+1)/($C$2:$C$206="Employee"),ROWS(B$2:B64)),1),". ",INDEX($D$2:$E$206,_xlfn.AGGREGATE(15,6,(ROW($C$2:$C$206)-ROW($C$2)+1)/($C$2:$C$206="Employee"),ROWS(B$2:B64)),1)," ",INDEX($E$2:$E$206,_xlfn.AGGREGATE(15,6,(ROW($C$2:$C$206)-ROW($C$2)+1)/($C$2:$C$206="Employee"),ROWS(B$2:B64)),1)),"")</f>
        <v/>
      </c>
      <c r="K64" s="30" t="str">
        <f t="shared" si="1"/>
        <v/>
      </c>
      <c r="L64" s="30" t="str">
        <f t="shared" si="2"/>
        <v/>
      </c>
      <c r="M64" s="30" t="str">
        <f t="shared" si="3"/>
        <v/>
      </c>
      <c r="N64" s="30" t="str">
        <f t="shared" si="4"/>
        <v/>
      </c>
      <c r="O64" s="30" t="str">
        <f t="shared" si="5"/>
        <v/>
      </c>
      <c r="Q64" s="5"/>
      <c r="R64" s="5"/>
      <c r="S64" s="5"/>
      <c r="T64" s="5"/>
      <c r="U64" s="5"/>
    </row>
    <row r="65" spans="1:21" x14ac:dyDescent="0.15">
      <c r="A65" s="30" t="str">
        <f t="shared" si="6"/>
        <v/>
      </c>
      <c r="B65" s="30" t="str">
        <f t="shared" si="0"/>
        <v/>
      </c>
      <c r="C65" s="30" t="str">
        <f>IF('DSP Employee Census'!D70="","",'DSP Employee Census'!D70)</f>
        <v/>
      </c>
      <c r="D65" s="30" t="str">
        <f>IF('DSP Employee Census'!B70="","",'DSP Employee Census'!B70)</f>
        <v/>
      </c>
      <c r="E65" s="30" t="str">
        <f>IF('DSP Employee Census'!A70="","",'DSP Employee Census'!A70)</f>
        <v/>
      </c>
      <c r="F65" s="30" t="str">
        <f>IF('DSP Employee Census'!E70="","",'DSP Employee Census'!E70)</f>
        <v/>
      </c>
      <c r="G65" s="30" t="str">
        <f>IF('DSP Employee Census'!M70="","",'DSP Employee Census'!M70)</f>
        <v/>
      </c>
      <c r="H65" s="30" t="str">
        <f>IF(AND($C65="Employee",$G65&lt;&gt;""),IF(VLOOKUP($B65,'Reference Page'!$J$2:$O$206,6,0)="Match","","The medical coverage tier you selected does not match the number of dependents you have entered"),"")</f>
        <v/>
      </c>
      <c r="J65" s="30" t="str" cm="1">
        <f t="array" ref="J65">IFERROR(CONCATENATE(INDEX($A$2:$A$206,_xlfn.AGGREGATE(15,6,(ROW($C$2:$C$206)-ROW($C$2)+1)/($C$2:$C$206="Employee"),ROWS(B$2:B65)),1),". ",INDEX($D$2:$E$206,_xlfn.AGGREGATE(15,6,(ROW($C$2:$C$206)-ROW($C$2)+1)/($C$2:$C$206="Employee"),ROWS(B$2:B65)),1)," ",INDEX($E$2:$E$206,_xlfn.AGGREGATE(15,6,(ROW($C$2:$C$206)-ROW($C$2)+1)/($C$2:$C$206="Employee"),ROWS(B$2:B65)),1)),"")</f>
        <v/>
      </c>
      <c r="K65" s="30" t="str">
        <f t="shared" si="1"/>
        <v/>
      </c>
      <c r="L65" s="30" t="str">
        <f t="shared" si="2"/>
        <v/>
      </c>
      <c r="M65" s="30" t="str">
        <f t="shared" si="3"/>
        <v/>
      </c>
      <c r="N65" s="30" t="str">
        <f t="shared" si="4"/>
        <v/>
      </c>
      <c r="O65" s="30" t="str">
        <f t="shared" si="5"/>
        <v/>
      </c>
      <c r="Q65" s="5"/>
      <c r="R65" s="5"/>
      <c r="S65" s="5"/>
      <c r="T65" s="5"/>
      <c r="U65" s="5"/>
    </row>
    <row r="66" spans="1:21" x14ac:dyDescent="0.15">
      <c r="A66" s="30" t="str">
        <f t="shared" si="6"/>
        <v/>
      </c>
      <c r="B66" s="30" t="str">
        <f t="shared" ref="B66:B129" si="7">IF($C66="Employee",CONCATENATE($A66,". ",$D66," ",$E66),CONCATENATE($F66,$C66))</f>
        <v/>
      </c>
      <c r="C66" s="30" t="str">
        <f>IF('DSP Employee Census'!D71="","",'DSP Employee Census'!D71)</f>
        <v/>
      </c>
      <c r="D66" s="30" t="str">
        <f>IF('DSP Employee Census'!B71="","",'DSP Employee Census'!B71)</f>
        <v/>
      </c>
      <c r="E66" s="30" t="str">
        <f>IF('DSP Employee Census'!A71="","",'DSP Employee Census'!A71)</f>
        <v/>
      </c>
      <c r="F66" s="30" t="str">
        <f>IF('DSP Employee Census'!E71="","",'DSP Employee Census'!E71)</f>
        <v/>
      </c>
      <c r="G66" s="30" t="str">
        <f>IF('DSP Employee Census'!M71="","",'DSP Employee Census'!M71)</f>
        <v/>
      </c>
      <c r="H66" s="30" t="str">
        <f>IF(AND($C66="Employee",$G66&lt;&gt;""),IF(VLOOKUP($B66,'Reference Page'!$J$2:$O$206,6,0)="Match","","The medical coverage tier you selected does not match the number of dependents you have entered"),"")</f>
        <v/>
      </c>
      <c r="J66" s="30" t="str" cm="1">
        <f t="array" ref="J66">IFERROR(CONCATENATE(INDEX($A$2:$A$206,_xlfn.AGGREGATE(15,6,(ROW($C$2:$C$206)-ROW($C$2)+1)/($C$2:$C$206="Employee"),ROWS(B$2:B66)),1),". ",INDEX($D$2:$E$206,_xlfn.AGGREGATE(15,6,(ROW($C$2:$C$206)-ROW($C$2)+1)/($C$2:$C$206="Employee"),ROWS(B$2:B66)),1)," ",INDEX($E$2:$E$206,_xlfn.AGGREGATE(15,6,(ROW($C$2:$C$206)-ROW($C$2)+1)/($C$2:$C$206="Employee"),ROWS(B$2:B66)),1)),"")</f>
        <v/>
      </c>
      <c r="K66" s="30" t="str">
        <f t="shared" ref="K66:K129" si="8">IF($J66="","",COUNTIFS($B$2:$B$206,CONCATENATE(J66,K$1)))</f>
        <v/>
      </c>
      <c r="L66" s="30" t="str">
        <f t="shared" ref="L66:L129" si="9">IF($J66="","",COUNTIFS($B$2:$B$206,CONCATENATE(J66,L$1)))</f>
        <v/>
      </c>
      <c r="M66" s="30" t="str">
        <f t="shared" ref="M66:M129" si="10">VLOOKUP($J66,$B$2:$G$206,6,0)</f>
        <v/>
      </c>
      <c r="N66" s="30" t="str">
        <f t="shared" si="4"/>
        <v/>
      </c>
      <c r="O66" s="30" t="str">
        <f t="shared" si="5"/>
        <v/>
      </c>
      <c r="Q66" s="5"/>
      <c r="R66" s="5"/>
      <c r="S66" s="5"/>
      <c r="T66" s="5"/>
      <c r="U66" s="5"/>
    </row>
    <row r="67" spans="1:21" x14ac:dyDescent="0.15">
      <c r="A67" s="30" t="str">
        <f t="shared" si="6"/>
        <v/>
      </c>
      <c r="B67" s="30" t="str">
        <f t="shared" si="7"/>
        <v/>
      </c>
      <c r="C67" s="30" t="str">
        <f>IF('DSP Employee Census'!D72="","",'DSP Employee Census'!D72)</f>
        <v/>
      </c>
      <c r="D67" s="30" t="str">
        <f>IF('DSP Employee Census'!B72="","",'DSP Employee Census'!B72)</f>
        <v/>
      </c>
      <c r="E67" s="30" t="str">
        <f>IF('DSP Employee Census'!A72="","",'DSP Employee Census'!A72)</f>
        <v/>
      </c>
      <c r="F67" s="30" t="str">
        <f>IF('DSP Employee Census'!E72="","",'DSP Employee Census'!E72)</f>
        <v/>
      </c>
      <c r="G67" s="30" t="str">
        <f>IF('DSP Employee Census'!M72="","",'DSP Employee Census'!M72)</f>
        <v/>
      </c>
      <c r="H67" s="30" t="str">
        <f>IF(AND($C67="Employee",$G67&lt;&gt;""),IF(VLOOKUP($B67,'Reference Page'!$J$2:$O$206,6,0)="Match","","The medical coverage tier you selected does not match the number of dependents you have entered"),"")</f>
        <v/>
      </c>
      <c r="J67" s="30" t="str" cm="1">
        <f t="array" ref="J67">IFERROR(CONCATENATE(INDEX($A$2:$A$206,_xlfn.AGGREGATE(15,6,(ROW($C$2:$C$206)-ROW($C$2)+1)/($C$2:$C$206="Employee"),ROWS(B$2:B67)),1),". ",INDEX($D$2:$E$206,_xlfn.AGGREGATE(15,6,(ROW($C$2:$C$206)-ROW($C$2)+1)/($C$2:$C$206="Employee"),ROWS(B$2:B67)),1)," ",INDEX($E$2:$E$206,_xlfn.AGGREGATE(15,6,(ROW($C$2:$C$206)-ROW($C$2)+1)/($C$2:$C$206="Employee"),ROWS(B$2:B67)),1)),"")</f>
        <v/>
      </c>
      <c r="K67" s="30" t="str">
        <f t="shared" si="8"/>
        <v/>
      </c>
      <c r="L67" s="30" t="str">
        <f t="shared" si="9"/>
        <v/>
      </c>
      <c r="M67" s="30" t="str">
        <f t="shared" si="10"/>
        <v/>
      </c>
      <c r="N67" s="30" t="str">
        <f t="shared" ref="N67:N130" si="11">IF($J67="","",IF(AND(M67&lt;&gt;"Waive",K67&gt;0,L67&gt;0),"Employee + Family",IF(AND(M67&lt;&gt;"Waive",K67=0,L67&gt;0),"Employee + Child(ren)",IF(AND(M67&lt;&gt;"Waive",K67&gt;0,L67=0),"Employee + Spouse",IF(AND(M67&lt;&gt;"Waive",K67=0,L67=0),"Employee Only",IF(AND(M67="Waive",(K67+L67)&gt;0),"Issue","Waive"))))))</f>
        <v/>
      </c>
      <c r="O67" s="30" t="str">
        <f t="shared" ref="O67:O130" si="12">IF($J67="","",IF(N67=M67,"Match","Not a Match"))</f>
        <v/>
      </c>
      <c r="Q67" s="5"/>
      <c r="R67" s="5"/>
      <c r="S67" s="5"/>
      <c r="T67" s="5"/>
      <c r="U67" s="5"/>
    </row>
    <row r="68" spans="1:21" x14ac:dyDescent="0.15">
      <c r="A68" s="30" t="str">
        <f t="shared" ref="A68:A131" si="13">IF($C68="","",IF($C68="Employee",$A67+1,$A67))</f>
        <v/>
      </c>
      <c r="B68" s="30" t="str">
        <f t="shared" si="7"/>
        <v/>
      </c>
      <c r="C68" s="30" t="str">
        <f>IF('DSP Employee Census'!D73="","",'DSP Employee Census'!D73)</f>
        <v/>
      </c>
      <c r="D68" s="30" t="str">
        <f>IF('DSP Employee Census'!B73="","",'DSP Employee Census'!B73)</f>
        <v/>
      </c>
      <c r="E68" s="30" t="str">
        <f>IF('DSP Employee Census'!A73="","",'DSP Employee Census'!A73)</f>
        <v/>
      </c>
      <c r="F68" s="30" t="str">
        <f>IF('DSP Employee Census'!E73="","",'DSP Employee Census'!E73)</f>
        <v/>
      </c>
      <c r="G68" s="30" t="str">
        <f>IF('DSP Employee Census'!M73="","",'DSP Employee Census'!M73)</f>
        <v/>
      </c>
      <c r="H68" s="30" t="str">
        <f>IF(AND($C68="Employee",$G68&lt;&gt;""),IF(VLOOKUP($B68,'Reference Page'!$J$2:$O$206,6,0)="Match","","The medical coverage tier you selected does not match the number of dependents you have entered"),"")</f>
        <v/>
      </c>
      <c r="J68" s="30" t="str" cm="1">
        <f t="array" ref="J68">IFERROR(CONCATENATE(INDEX($A$2:$A$206,_xlfn.AGGREGATE(15,6,(ROW($C$2:$C$206)-ROW($C$2)+1)/($C$2:$C$206="Employee"),ROWS(B$2:B68)),1),". ",INDEX($D$2:$E$206,_xlfn.AGGREGATE(15,6,(ROW($C$2:$C$206)-ROW($C$2)+1)/($C$2:$C$206="Employee"),ROWS(B$2:B68)),1)," ",INDEX($E$2:$E$206,_xlfn.AGGREGATE(15,6,(ROW($C$2:$C$206)-ROW($C$2)+1)/($C$2:$C$206="Employee"),ROWS(B$2:B68)),1)),"")</f>
        <v/>
      </c>
      <c r="K68" s="30" t="str">
        <f t="shared" si="8"/>
        <v/>
      </c>
      <c r="L68" s="30" t="str">
        <f t="shared" si="9"/>
        <v/>
      </c>
      <c r="M68" s="30" t="str">
        <f t="shared" si="10"/>
        <v/>
      </c>
      <c r="N68" s="30" t="str">
        <f t="shared" si="11"/>
        <v/>
      </c>
      <c r="O68" s="30" t="str">
        <f t="shared" si="12"/>
        <v/>
      </c>
      <c r="Q68" s="5"/>
      <c r="R68" s="5"/>
      <c r="S68" s="5"/>
      <c r="T68" s="5"/>
      <c r="U68" s="5"/>
    </row>
    <row r="69" spans="1:21" x14ac:dyDescent="0.15">
      <c r="A69" s="30" t="str">
        <f t="shared" si="13"/>
        <v/>
      </c>
      <c r="B69" s="30" t="str">
        <f t="shared" si="7"/>
        <v/>
      </c>
      <c r="C69" s="30" t="str">
        <f>IF('DSP Employee Census'!D74="","",'DSP Employee Census'!D74)</f>
        <v/>
      </c>
      <c r="D69" s="30" t="str">
        <f>IF('DSP Employee Census'!B74="","",'DSP Employee Census'!B74)</f>
        <v/>
      </c>
      <c r="E69" s="30" t="str">
        <f>IF('DSP Employee Census'!A74="","",'DSP Employee Census'!A74)</f>
        <v/>
      </c>
      <c r="F69" s="30" t="str">
        <f>IF('DSP Employee Census'!E74="","",'DSP Employee Census'!E74)</f>
        <v/>
      </c>
      <c r="G69" s="30" t="str">
        <f>IF('DSP Employee Census'!M74="","",'DSP Employee Census'!M74)</f>
        <v/>
      </c>
      <c r="H69" s="30" t="str">
        <f>IF(AND($C69="Employee",$G69&lt;&gt;""),IF(VLOOKUP($B69,'Reference Page'!$J$2:$O$206,6,0)="Match","","The medical coverage tier you selected does not match the number of dependents you have entered"),"")</f>
        <v/>
      </c>
      <c r="J69" s="30" t="str" cm="1">
        <f t="array" ref="J69">IFERROR(CONCATENATE(INDEX($A$2:$A$206,_xlfn.AGGREGATE(15,6,(ROW($C$2:$C$206)-ROW($C$2)+1)/($C$2:$C$206="Employee"),ROWS(B$2:B69)),1),". ",INDEX($D$2:$E$206,_xlfn.AGGREGATE(15,6,(ROW($C$2:$C$206)-ROW($C$2)+1)/($C$2:$C$206="Employee"),ROWS(B$2:B69)),1)," ",INDEX($E$2:$E$206,_xlfn.AGGREGATE(15,6,(ROW($C$2:$C$206)-ROW($C$2)+1)/($C$2:$C$206="Employee"),ROWS(B$2:B69)),1)),"")</f>
        <v/>
      </c>
      <c r="K69" s="30" t="str">
        <f t="shared" si="8"/>
        <v/>
      </c>
      <c r="L69" s="30" t="str">
        <f t="shared" si="9"/>
        <v/>
      </c>
      <c r="M69" s="30" t="str">
        <f t="shared" si="10"/>
        <v/>
      </c>
      <c r="N69" s="30" t="str">
        <f t="shared" si="11"/>
        <v/>
      </c>
      <c r="O69" s="30" t="str">
        <f t="shared" si="12"/>
        <v/>
      </c>
      <c r="Q69" s="5"/>
      <c r="R69" s="5"/>
      <c r="S69" s="5"/>
      <c r="T69" s="5"/>
      <c r="U69" s="5"/>
    </row>
    <row r="70" spans="1:21" x14ac:dyDescent="0.15">
      <c r="A70" s="30" t="str">
        <f t="shared" si="13"/>
        <v/>
      </c>
      <c r="B70" s="30" t="str">
        <f t="shared" si="7"/>
        <v/>
      </c>
      <c r="C70" s="30" t="str">
        <f>IF('DSP Employee Census'!D75="","",'DSP Employee Census'!D75)</f>
        <v/>
      </c>
      <c r="D70" s="30" t="str">
        <f>IF('DSP Employee Census'!B75="","",'DSP Employee Census'!B75)</f>
        <v/>
      </c>
      <c r="E70" s="30" t="str">
        <f>IF('DSP Employee Census'!A75="","",'DSP Employee Census'!A75)</f>
        <v/>
      </c>
      <c r="F70" s="30" t="str">
        <f>IF('DSP Employee Census'!E75="","",'DSP Employee Census'!E75)</f>
        <v/>
      </c>
      <c r="G70" s="30" t="str">
        <f>IF('DSP Employee Census'!M75="","",'DSP Employee Census'!M75)</f>
        <v/>
      </c>
      <c r="H70" s="30" t="str">
        <f>IF(AND($C70="Employee",$G70&lt;&gt;""),IF(VLOOKUP($B70,'Reference Page'!$J$2:$O$206,6,0)="Match","","The medical coverage tier you selected does not match the number of dependents you have entered"),"")</f>
        <v/>
      </c>
      <c r="J70" s="30" t="str" cm="1">
        <f t="array" ref="J70">IFERROR(CONCATENATE(INDEX($A$2:$A$206,_xlfn.AGGREGATE(15,6,(ROW($C$2:$C$206)-ROW($C$2)+1)/($C$2:$C$206="Employee"),ROWS(B$2:B70)),1),". ",INDEX($D$2:$E$206,_xlfn.AGGREGATE(15,6,(ROW($C$2:$C$206)-ROW($C$2)+1)/($C$2:$C$206="Employee"),ROWS(B$2:B70)),1)," ",INDEX($E$2:$E$206,_xlfn.AGGREGATE(15,6,(ROW($C$2:$C$206)-ROW($C$2)+1)/($C$2:$C$206="Employee"),ROWS(B$2:B70)),1)),"")</f>
        <v/>
      </c>
      <c r="K70" s="30" t="str">
        <f t="shared" si="8"/>
        <v/>
      </c>
      <c r="L70" s="30" t="str">
        <f t="shared" si="9"/>
        <v/>
      </c>
      <c r="M70" s="30" t="str">
        <f t="shared" si="10"/>
        <v/>
      </c>
      <c r="N70" s="30" t="str">
        <f t="shared" si="11"/>
        <v/>
      </c>
      <c r="O70" s="30" t="str">
        <f t="shared" si="12"/>
        <v/>
      </c>
      <c r="Q70" s="5"/>
      <c r="R70" s="5"/>
      <c r="S70" s="5"/>
      <c r="T70" s="5"/>
      <c r="U70" s="5"/>
    </row>
    <row r="71" spans="1:21" x14ac:dyDescent="0.15">
      <c r="A71" s="30" t="str">
        <f t="shared" si="13"/>
        <v/>
      </c>
      <c r="B71" s="30" t="str">
        <f t="shared" si="7"/>
        <v/>
      </c>
      <c r="C71" s="30" t="str">
        <f>IF('DSP Employee Census'!D76="","",'DSP Employee Census'!D76)</f>
        <v/>
      </c>
      <c r="D71" s="30" t="str">
        <f>IF('DSP Employee Census'!B76="","",'DSP Employee Census'!B76)</f>
        <v/>
      </c>
      <c r="E71" s="30" t="str">
        <f>IF('DSP Employee Census'!A76="","",'DSP Employee Census'!A76)</f>
        <v/>
      </c>
      <c r="F71" s="30" t="str">
        <f>IF('DSP Employee Census'!E76="","",'DSP Employee Census'!E76)</f>
        <v/>
      </c>
      <c r="G71" s="30" t="str">
        <f>IF('DSP Employee Census'!M76="","",'DSP Employee Census'!M76)</f>
        <v/>
      </c>
      <c r="H71" s="30" t="str">
        <f>IF(AND($C71="Employee",$G71&lt;&gt;""),IF(VLOOKUP($B71,'Reference Page'!$J$2:$O$206,6,0)="Match","","The medical coverage tier you selected does not match the number of dependents you have entered"),"")</f>
        <v/>
      </c>
      <c r="J71" s="30" t="str" cm="1">
        <f t="array" ref="J71">IFERROR(CONCATENATE(INDEX($A$2:$A$206,_xlfn.AGGREGATE(15,6,(ROW($C$2:$C$206)-ROW($C$2)+1)/($C$2:$C$206="Employee"),ROWS(B$2:B71)),1),". ",INDEX($D$2:$E$206,_xlfn.AGGREGATE(15,6,(ROW($C$2:$C$206)-ROW($C$2)+1)/($C$2:$C$206="Employee"),ROWS(B$2:B71)),1)," ",INDEX($E$2:$E$206,_xlfn.AGGREGATE(15,6,(ROW($C$2:$C$206)-ROW($C$2)+1)/($C$2:$C$206="Employee"),ROWS(B$2:B71)),1)),"")</f>
        <v/>
      </c>
      <c r="K71" s="30" t="str">
        <f t="shared" si="8"/>
        <v/>
      </c>
      <c r="L71" s="30" t="str">
        <f t="shared" si="9"/>
        <v/>
      </c>
      <c r="M71" s="30" t="str">
        <f t="shared" si="10"/>
        <v/>
      </c>
      <c r="N71" s="30" t="str">
        <f t="shared" si="11"/>
        <v/>
      </c>
      <c r="O71" s="30" t="str">
        <f t="shared" si="12"/>
        <v/>
      </c>
      <c r="Q71" s="5"/>
      <c r="R71" s="5"/>
      <c r="S71" s="5"/>
      <c r="T71" s="5"/>
      <c r="U71" s="5"/>
    </row>
    <row r="72" spans="1:21" x14ac:dyDescent="0.15">
      <c r="A72" s="30" t="str">
        <f t="shared" si="13"/>
        <v/>
      </c>
      <c r="B72" s="30" t="str">
        <f t="shared" si="7"/>
        <v/>
      </c>
      <c r="C72" s="30" t="str">
        <f>IF('DSP Employee Census'!D77="","",'DSP Employee Census'!D77)</f>
        <v/>
      </c>
      <c r="D72" s="30" t="str">
        <f>IF('DSP Employee Census'!B77="","",'DSP Employee Census'!B77)</f>
        <v/>
      </c>
      <c r="E72" s="30" t="str">
        <f>IF('DSP Employee Census'!A77="","",'DSP Employee Census'!A77)</f>
        <v/>
      </c>
      <c r="F72" s="30" t="str">
        <f>IF('DSP Employee Census'!E77="","",'DSP Employee Census'!E77)</f>
        <v/>
      </c>
      <c r="G72" s="30" t="str">
        <f>IF('DSP Employee Census'!M77="","",'DSP Employee Census'!M77)</f>
        <v/>
      </c>
      <c r="H72" s="30" t="str">
        <f>IF(AND($C72="Employee",$G72&lt;&gt;""),IF(VLOOKUP($B72,'Reference Page'!$J$2:$O$206,6,0)="Match","","The medical coverage tier you selected does not match the number of dependents you have entered"),"")</f>
        <v/>
      </c>
      <c r="J72" s="30" t="str" cm="1">
        <f t="array" ref="J72">IFERROR(CONCATENATE(INDEX($A$2:$A$206,_xlfn.AGGREGATE(15,6,(ROW($C$2:$C$206)-ROW($C$2)+1)/($C$2:$C$206="Employee"),ROWS(B$2:B72)),1),". ",INDEX($D$2:$E$206,_xlfn.AGGREGATE(15,6,(ROW($C$2:$C$206)-ROW($C$2)+1)/($C$2:$C$206="Employee"),ROWS(B$2:B72)),1)," ",INDEX($E$2:$E$206,_xlfn.AGGREGATE(15,6,(ROW($C$2:$C$206)-ROW($C$2)+1)/($C$2:$C$206="Employee"),ROWS(B$2:B72)),1)),"")</f>
        <v/>
      </c>
      <c r="K72" s="30" t="str">
        <f t="shared" si="8"/>
        <v/>
      </c>
      <c r="L72" s="30" t="str">
        <f t="shared" si="9"/>
        <v/>
      </c>
      <c r="M72" s="30" t="str">
        <f t="shared" si="10"/>
        <v/>
      </c>
      <c r="N72" s="30" t="str">
        <f t="shared" si="11"/>
        <v/>
      </c>
      <c r="O72" s="30" t="str">
        <f t="shared" si="12"/>
        <v/>
      </c>
      <c r="Q72" s="5"/>
      <c r="R72" s="5"/>
      <c r="S72" s="5"/>
      <c r="T72" s="5"/>
      <c r="U72" s="5"/>
    </row>
    <row r="73" spans="1:21" x14ac:dyDescent="0.15">
      <c r="A73" s="30" t="str">
        <f t="shared" si="13"/>
        <v/>
      </c>
      <c r="B73" s="30" t="str">
        <f t="shared" si="7"/>
        <v/>
      </c>
      <c r="C73" s="30" t="str">
        <f>IF('DSP Employee Census'!D78="","",'DSP Employee Census'!D78)</f>
        <v/>
      </c>
      <c r="D73" s="30" t="str">
        <f>IF('DSP Employee Census'!B78="","",'DSP Employee Census'!B78)</f>
        <v/>
      </c>
      <c r="E73" s="30" t="str">
        <f>IF('DSP Employee Census'!A78="","",'DSP Employee Census'!A78)</f>
        <v/>
      </c>
      <c r="F73" s="30" t="str">
        <f>IF('DSP Employee Census'!E78="","",'DSP Employee Census'!E78)</f>
        <v/>
      </c>
      <c r="G73" s="30" t="str">
        <f>IF('DSP Employee Census'!M78="","",'DSP Employee Census'!M78)</f>
        <v/>
      </c>
      <c r="H73" s="30" t="str">
        <f>IF(AND($C73="Employee",$G73&lt;&gt;""),IF(VLOOKUP($B73,'Reference Page'!$J$2:$O$206,6,0)="Match","","The medical coverage tier you selected does not match the number of dependents you have entered"),"")</f>
        <v/>
      </c>
      <c r="J73" s="30" t="str" cm="1">
        <f t="array" ref="J73">IFERROR(CONCATENATE(INDEX($A$2:$A$206,_xlfn.AGGREGATE(15,6,(ROW($C$2:$C$206)-ROW($C$2)+1)/($C$2:$C$206="Employee"),ROWS(B$2:B73)),1),". ",INDEX($D$2:$E$206,_xlfn.AGGREGATE(15,6,(ROW($C$2:$C$206)-ROW($C$2)+1)/($C$2:$C$206="Employee"),ROWS(B$2:B73)),1)," ",INDEX($E$2:$E$206,_xlfn.AGGREGATE(15,6,(ROW($C$2:$C$206)-ROW($C$2)+1)/($C$2:$C$206="Employee"),ROWS(B$2:B73)),1)),"")</f>
        <v/>
      </c>
      <c r="K73" s="30" t="str">
        <f t="shared" si="8"/>
        <v/>
      </c>
      <c r="L73" s="30" t="str">
        <f t="shared" si="9"/>
        <v/>
      </c>
      <c r="M73" s="30" t="str">
        <f t="shared" si="10"/>
        <v/>
      </c>
      <c r="N73" s="30" t="str">
        <f t="shared" si="11"/>
        <v/>
      </c>
      <c r="O73" s="30" t="str">
        <f t="shared" si="12"/>
        <v/>
      </c>
      <c r="Q73" s="5"/>
      <c r="R73" s="5"/>
      <c r="S73" s="5"/>
      <c r="T73" s="5"/>
      <c r="U73" s="5"/>
    </row>
    <row r="74" spans="1:21" x14ac:dyDescent="0.15">
      <c r="A74" s="30" t="str">
        <f t="shared" si="13"/>
        <v/>
      </c>
      <c r="B74" s="30" t="str">
        <f t="shared" si="7"/>
        <v/>
      </c>
      <c r="C74" s="30" t="str">
        <f>IF('DSP Employee Census'!D79="","",'DSP Employee Census'!D79)</f>
        <v/>
      </c>
      <c r="D74" s="30" t="str">
        <f>IF('DSP Employee Census'!B79="","",'DSP Employee Census'!B79)</f>
        <v/>
      </c>
      <c r="E74" s="30" t="str">
        <f>IF('DSP Employee Census'!A79="","",'DSP Employee Census'!A79)</f>
        <v/>
      </c>
      <c r="F74" s="30" t="str">
        <f>IF('DSP Employee Census'!E79="","",'DSP Employee Census'!E79)</f>
        <v/>
      </c>
      <c r="G74" s="30" t="str">
        <f>IF('DSP Employee Census'!M79="","",'DSP Employee Census'!M79)</f>
        <v/>
      </c>
      <c r="H74" s="30" t="str">
        <f>IF(AND($C74="Employee",$G74&lt;&gt;""),IF(VLOOKUP($B74,'Reference Page'!$J$2:$O$206,6,0)="Match","","The medical coverage tier you selected does not match the number of dependents you have entered"),"")</f>
        <v/>
      </c>
      <c r="J74" s="30" t="str" cm="1">
        <f t="array" ref="J74">IFERROR(CONCATENATE(INDEX($A$2:$A$206,_xlfn.AGGREGATE(15,6,(ROW($C$2:$C$206)-ROW($C$2)+1)/($C$2:$C$206="Employee"),ROWS(B$2:B74)),1),". ",INDEX($D$2:$E$206,_xlfn.AGGREGATE(15,6,(ROW($C$2:$C$206)-ROW($C$2)+1)/($C$2:$C$206="Employee"),ROWS(B$2:B74)),1)," ",INDEX($E$2:$E$206,_xlfn.AGGREGATE(15,6,(ROW($C$2:$C$206)-ROW($C$2)+1)/($C$2:$C$206="Employee"),ROWS(B$2:B74)),1)),"")</f>
        <v/>
      </c>
      <c r="K74" s="30" t="str">
        <f t="shared" si="8"/>
        <v/>
      </c>
      <c r="L74" s="30" t="str">
        <f t="shared" si="9"/>
        <v/>
      </c>
      <c r="M74" s="30" t="str">
        <f t="shared" si="10"/>
        <v/>
      </c>
      <c r="N74" s="30" t="str">
        <f t="shared" si="11"/>
        <v/>
      </c>
      <c r="O74" s="30" t="str">
        <f t="shared" si="12"/>
        <v/>
      </c>
      <c r="Q74" s="5"/>
      <c r="R74" s="5"/>
      <c r="S74" s="5"/>
      <c r="T74" s="5"/>
      <c r="U74" s="5"/>
    </row>
    <row r="75" spans="1:21" x14ac:dyDescent="0.15">
      <c r="A75" s="30" t="str">
        <f t="shared" si="13"/>
        <v/>
      </c>
      <c r="B75" s="30" t="str">
        <f t="shared" si="7"/>
        <v/>
      </c>
      <c r="C75" s="30" t="str">
        <f>IF('DSP Employee Census'!D80="","",'DSP Employee Census'!D80)</f>
        <v/>
      </c>
      <c r="D75" s="30" t="str">
        <f>IF('DSP Employee Census'!B80="","",'DSP Employee Census'!B80)</f>
        <v/>
      </c>
      <c r="E75" s="30" t="str">
        <f>IF('DSP Employee Census'!A80="","",'DSP Employee Census'!A80)</f>
        <v/>
      </c>
      <c r="F75" s="30" t="str">
        <f>IF('DSP Employee Census'!E80="","",'DSP Employee Census'!E80)</f>
        <v/>
      </c>
      <c r="G75" s="30" t="str">
        <f>IF('DSP Employee Census'!M80="","",'DSP Employee Census'!M80)</f>
        <v/>
      </c>
      <c r="H75" s="30" t="str">
        <f>IF(AND($C75="Employee",$G75&lt;&gt;""),IF(VLOOKUP($B75,'Reference Page'!$J$2:$O$206,6,0)="Match","","The medical coverage tier you selected does not match the number of dependents you have entered"),"")</f>
        <v/>
      </c>
      <c r="J75" s="30" t="str" cm="1">
        <f t="array" ref="J75">IFERROR(CONCATENATE(INDEX($A$2:$A$206,_xlfn.AGGREGATE(15,6,(ROW($C$2:$C$206)-ROW($C$2)+1)/($C$2:$C$206="Employee"),ROWS(B$2:B75)),1),". ",INDEX($D$2:$E$206,_xlfn.AGGREGATE(15,6,(ROW($C$2:$C$206)-ROW($C$2)+1)/($C$2:$C$206="Employee"),ROWS(B$2:B75)),1)," ",INDEX($E$2:$E$206,_xlfn.AGGREGATE(15,6,(ROW($C$2:$C$206)-ROW($C$2)+1)/($C$2:$C$206="Employee"),ROWS(B$2:B75)),1)),"")</f>
        <v/>
      </c>
      <c r="K75" s="30" t="str">
        <f t="shared" si="8"/>
        <v/>
      </c>
      <c r="L75" s="30" t="str">
        <f t="shared" si="9"/>
        <v/>
      </c>
      <c r="M75" s="30" t="str">
        <f t="shared" si="10"/>
        <v/>
      </c>
      <c r="N75" s="30" t="str">
        <f t="shared" si="11"/>
        <v/>
      </c>
      <c r="O75" s="30" t="str">
        <f t="shared" si="12"/>
        <v/>
      </c>
      <c r="Q75" s="5"/>
      <c r="R75" s="5"/>
      <c r="S75" s="5"/>
      <c r="T75" s="5"/>
      <c r="U75" s="5"/>
    </row>
    <row r="76" spans="1:21" x14ac:dyDescent="0.15">
      <c r="A76" s="30" t="str">
        <f t="shared" si="13"/>
        <v/>
      </c>
      <c r="B76" s="30" t="str">
        <f t="shared" si="7"/>
        <v/>
      </c>
      <c r="C76" s="30" t="str">
        <f>IF('DSP Employee Census'!D81="","",'DSP Employee Census'!D81)</f>
        <v/>
      </c>
      <c r="D76" s="30" t="str">
        <f>IF('DSP Employee Census'!B81="","",'DSP Employee Census'!B81)</f>
        <v/>
      </c>
      <c r="E76" s="30" t="str">
        <f>IF('DSP Employee Census'!A81="","",'DSP Employee Census'!A81)</f>
        <v/>
      </c>
      <c r="F76" s="30" t="str">
        <f>IF('DSP Employee Census'!E81="","",'DSP Employee Census'!E81)</f>
        <v/>
      </c>
      <c r="G76" s="30" t="str">
        <f>IF('DSP Employee Census'!M81="","",'DSP Employee Census'!M81)</f>
        <v/>
      </c>
      <c r="H76" s="30" t="str">
        <f>IF(AND($C76="Employee",$G76&lt;&gt;""),IF(VLOOKUP($B76,'Reference Page'!$J$2:$O$206,6,0)="Match","","The medical coverage tier you selected does not match the number of dependents you have entered"),"")</f>
        <v/>
      </c>
      <c r="J76" s="30" t="str" cm="1">
        <f t="array" ref="J76">IFERROR(CONCATENATE(INDEX($A$2:$A$206,_xlfn.AGGREGATE(15,6,(ROW($C$2:$C$206)-ROW($C$2)+1)/($C$2:$C$206="Employee"),ROWS(B$2:B76)),1),". ",INDEX($D$2:$E$206,_xlfn.AGGREGATE(15,6,(ROW($C$2:$C$206)-ROW($C$2)+1)/($C$2:$C$206="Employee"),ROWS(B$2:B76)),1)," ",INDEX($E$2:$E$206,_xlfn.AGGREGATE(15,6,(ROW($C$2:$C$206)-ROW($C$2)+1)/($C$2:$C$206="Employee"),ROWS(B$2:B76)),1)),"")</f>
        <v/>
      </c>
      <c r="K76" s="30" t="str">
        <f t="shared" si="8"/>
        <v/>
      </c>
      <c r="L76" s="30" t="str">
        <f t="shared" si="9"/>
        <v/>
      </c>
      <c r="M76" s="30" t="str">
        <f t="shared" si="10"/>
        <v/>
      </c>
      <c r="N76" s="30" t="str">
        <f t="shared" si="11"/>
        <v/>
      </c>
      <c r="O76" s="30" t="str">
        <f t="shared" si="12"/>
        <v/>
      </c>
      <c r="Q76" s="5"/>
      <c r="R76" s="5"/>
      <c r="S76" s="5"/>
      <c r="T76" s="5"/>
      <c r="U76" s="5"/>
    </row>
    <row r="77" spans="1:21" x14ac:dyDescent="0.15">
      <c r="A77" s="30" t="str">
        <f t="shared" si="13"/>
        <v/>
      </c>
      <c r="B77" s="30" t="str">
        <f t="shared" si="7"/>
        <v/>
      </c>
      <c r="C77" s="30" t="str">
        <f>IF('DSP Employee Census'!D82="","",'DSP Employee Census'!D82)</f>
        <v/>
      </c>
      <c r="D77" s="30" t="str">
        <f>IF('DSP Employee Census'!B82="","",'DSP Employee Census'!B82)</f>
        <v/>
      </c>
      <c r="E77" s="30" t="str">
        <f>IF('DSP Employee Census'!A82="","",'DSP Employee Census'!A82)</f>
        <v/>
      </c>
      <c r="F77" s="30" t="str">
        <f>IF('DSP Employee Census'!E82="","",'DSP Employee Census'!E82)</f>
        <v/>
      </c>
      <c r="G77" s="30" t="str">
        <f>IF('DSP Employee Census'!M82="","",'DSP Employee Census'!M82)</f>
        <v/>
      </c>
      <c r="H77" s="30" t="str">
        <f>IF(AND($C77="Employee",$G77&lt;&gt;""),IF(VLOOKUP($B77,'Reference Page'!$J$2:$O$206,6,0)="Match","","The medical coverage tier you selected does not match the number of dependents you have entered"),"")</f>
        <v/>
      </c>
      <c r="J77" s="30" t="str" cm="1">
        <f t="array" ref="J77">IFERROR(CONCATENATE(INDEX($A$2:$A$206,_xlfn.AGGREGATE(15,6,(ROW($C$2:$C$206)-ROW($C$2)+1)/($C$2:$C$206="Employee"),ROWS(B$2:B77)),1),". ",INDEX($D$2:$E$206,_xlfn.AGGREGATE(15,6,(ROW($C$2:$C$206)-ROW($C$2)+1)/($C$2:$C$206="Employee"),ROWS(B$2:B77)),1)," ",INDEX($E$2:$E$206,_xlfn.AGGREGATE(15,6,(ROW($C$2:$C$206)-ROW($C$2)+1)/($C$2:$C$206="Employee"),ROWS(B$2:B77)),1)),"")</f>
        <v/>
      </c>
      <c r="K77" s="30" t="str">
        <f t="shared" si="8"/>
        <v/>
      </c>
      <c r="L77" s="30" t="str">
        <f t="shared" si="9"/>
        <v/>
      </c>
      <c r="M77" s="30" t="str">
        <f t="shared" si="10"/>
        <v/>
      </c>
      <c r="N77" s="30" t="str">
        <f t="shared" si="11"/>
        <v/>
      </c>
      <c r="O77" s="30" t="str">
        <f t="shared" si="12"/>
        <v/>
      </c>
      <c r="Q77" s="5"/>
      <c r="R77" s="5"/>
      <c r="S77" s="5"/>
      <c r="T77" s="5"/>
      <c r="U77" s="5"/>
    </row>
    <row r="78" spans="1:21" x14ac:dyDescent="0.15">
      <c r="A78" s="30" t="str">
        <f t="shared" si="13"/>
        <v/>
      </c>
      <c r="B78" s="30" t="str">
        <f t="shared" si="7"/>
        <v/>
      </c>
      <c r="C78" s="30" t="str">
        <f>IF('DSP Employee Census'!D83="","",'DSP Employee Census'!D83)</f>
        <v/>
      </c>
      <c r="D78" s="30" t="str">
        <f>IF('DSP Employee Census'!B83="","",'DSP Employee Census'!B83)</f>
        <v/>
      </c>
      <c r="E78" s="30" t="str">
        <f>IF('DSP Employee Census'!A83="","",'DSP Employee Census'!A83)</f>
        <v/>
      </c>
      <c r="F78" s="30" t="str">
        <f>IF('DSP Employee Census'!E83="","",'DSP Employee Census'!E83)</f>
        <v/>
      </c>
      <c r="G78" s="30" t="str">
        <f>IF('DSP Employee Census'!M83="","",'DSP Employee Census'!M83)</f>
        <v/>
      </c>
      <c r="H78" s="30" t="str">
        <f>IF(AND($C78="Employee",$G78&lt;&gt;""),IF(VLOOKUP($B78,'Reference Page'!$J$2:$O$206,6,0)="Match","","The medical coverage tier you selected does not match the number of dependents you have entered"),"")</f>
        <v/>
      </c>
      <c r="J78" s="30" t="str" cm="1">
        <f t="array" ref="J78">IFERROR(CONCATENATE(INDEX($A$2:$A$206,_xlfn.AGGREGATE(15,6,(ROW($C$2:$C$206)-ROW($C$2)+1)/($C$2:$C$206="Employee"),ROWS(B$2:B78)),1),". ",INDEX($D$2:$E$206,_xlfn.AGGREGATE(15,6,(ROW($C$2:$C$206)-ROW($C$2)+1)/($C$2:$C$206="Employee"),ROWS(B$2:B78)),1)," ",INDEX($E$2:$E$206,_xlfn.AGGREGATE(15,6,(ROW($C$2:$C$206)-ROW($C$2)+1)/($C$2:$C$206="Employee"),ROWS(B$2:B78)),1)),"")</f>
        <v/>
      </c>
      <c r="K78" s="30" t="str">
        <f t="shared" si="8"/>
        <v/>
      </c>
      <c r="L78" s="30" t="str">
        <f t="shared" si="9"/>
        <v/>
      </c>
      <c r="M78" s="30" t="str">
        <f t="shared" si="10"/>
        <v/>
      </c>
      <c r="N78" s="30" t="str">
        <f t="shared" si="11"/>
        <v/>
      </c>
      <c r="O78" s="30" t="str">
        <f t="shared" si="12"/>
        <v/>
      </c>
      <c r="Q78" s="5"/>
      <c r="R78" s="5"/>
      <c r="S78" s="5"/>
      <c r="T78" s="5"/>
      <c r="U78" s="5"/>
    </row>
    <row r="79" spans="1:21" x14ac:dyDescent="0.15">
      <c r="A79" s="30" t="str">
        <f t="shared" si="13"/>
        <v/>
      </c>
      <c r="B79" s="30" t="str">
        <f t="shared" si="7"/>
        <v/>
      </c>
      <c r="C79" s="30" t="str">
        <f>IF('DSP Employee Census'!D84="","",'DSP Employee Census'!D84)</f>
        <v/>
      </c>
      <c r="D79" s="30" t="str">
        <f>IF('DSP Employee Census'!B84="","",'DSP Employee Census'!B84)</f>
        <v/>
      </c>
      <c r="E79" s="30" t="str">
        <f>IF('DSP Employee Census'!A84="","",'DSP Employee Census'!A84)</f>
        <v/>
      </c>
      <c r="F79" s="30" t="str">
        <f>IF('DSP Employee Census'!E84="","",'DSP Employee Census'!E84)</f>
        <v/>
      </c>
      <c r="G79" s="30" t="str">
        <f>IF('DSP Employee Census'!M84="","",'DSP Employee Census'!M84)</f>
        <v/>
      </c>
      <c r="H79" s="30" t="str">
        <f>IF(AND($C79="Employee",$G79&lt;&gt;""),IF(VLOOKUP($B79,'Reference Page'!$J$2:$O$206,6,0)="Match","","The medical coverage tier you selected does not match the number of dependents you have entered"),"")</f>
        <v/>
      </c>
      <c r="J79" s="30" t="str" cm="1">
        <f t="array" ref="J79">IFERROR(CONCATENATE(INDEX($A$2:$A$206,_xlfn.AGGREGATE(15,6,(ROW($C$2:$C$206)-ROW($C$2)+1)/($C$2:$C$206="Employee"),ROWS(B$2:B79)),1),". ",INDEX($D$2:$E$206,_xlfn.AGGREGATE(15,6,(ROW($C$2:$C$206)-ROW($C$2)+1)/($C$2:$C$206="Employee"),ROWS(B$2:B79)),1)," ",INDEX($E$2:$E$206,_xlfn.AGGREGATE(15,6,(ROW($C$2:$C$206)-ROW($C$2)+1)/($C$2:$C$206="Employee"),ROWS(B$2:B79)),1)),"")</f>
        <v/>
      </c>
      <c r="K79" s="30" t="str">
        <f t="shared" si="8"/>
        <v/>
      </c>
      <c r="L79" s="30" t="str">
        <f t="shared" si="9"/>
        <v/>
      </c>
      <c r="M79" s="30" t="str">
        <f t="shared" si="10"/>
        <v/>
      </c>
      <c r="N79" s="30" t="str">
        <f t="shared" si="11"/>
        <v/>
      </c>
      <c r="O79" s="30" t="str">
        <f t="shared" si="12"/>
        <v/>
      </c>
      <c r="Q79" s="5"/>
      <c r="R79" s="5"/>
      <c r="S79" s="5"/>
      <c r="T79" s="5"/>
      <c r="U79" s="5"/>
    </row>
    <row r="80" spans="1:21" x14ac:dyDescent="0.15">
      <c r="A80" s="30" t="str">
        <f t="shared" si="13"/>
        <v/>
      </c>
      <c r="B80" s="30" t="str">
        <f t="shared" si="7"/>
        <v/>
      </c>
      <c r="C80" s="30" t="str">
        <f>IF('DSP Employee Census'!D85="","",'DSP Employee Census'!D85)</f>
        <v/>
      </c>
      <c r="D80" s="30" t="str">
        <f>IF('DSP Employee Census'!B85="","",'DSP Employee Census'!B85)</f>
        <v/>
      </c>
      <c r="E80" s="30" t="str">
        <f>IF('DSP Employee Census'!A85="","",'DSP Employee Census'!A85)</f>
        <v/>
      </c>
      <c r="F80" s="30" t="str">
        <f>IF('DSP Employee Census'!E85="","",'DSP Employee Census'!E85)</f>
        <v/>
      </c>
      <c r="G80" s="30" t="str">
        <f>IF('DSP Employee Census'!M85="","",'DSP Employee Census'!M85)</f>
        <v/>
      </c>
      <c r="H80" s="30" t="str">
        <f>IF(AND($C80="Employee",$G80&lt;&gt;""),IF(VLOOKUP($B80,'Reference Page'!$J$2:$O$206,6,0)="Match","","The medical coverage tier you selected does not match the number of dependents you have entered"),"")</f>
        <v/>
      </c>
      <c r="J80" s="30" t="str" cm="1">
        <f t="array" ref="J80">IFERROR(CONCATENATE(INDEX($A$2:$A$206,_xlfn.AGGREGATE(15,6,(ROW($C$2:$C$206)-ROW($C$2)+1)/($C$2:$C$206="Employee"),ROWS(B$2:B80)),1),". ",INDEX($D$2:$E$206,_xlfn.AGGREGATE(15,6,(ROW($C$2:$C$206)-ROW($C$2)+1)/($C$2:$C$206="Employee"),ROWS(B$2:B80)),1)," ",INDEX($E$2:$E$206,_xlfn.AGGREGATE(15,6,(ROW($C$2:$C$206)-ROW($C$2)+1)/($C$2:$C$206="Employee"),ROWS(B$2:B80)),1)),"")</f>
        <v/>
      </c>
      <c r="K80" s="30" t="str">
        <f t="shared" si="8"/>
        <v/>
      </c>
      <c r="L80" s="30" t="str">
        <f t="shared" si="9"/>
        <v/>
      </c>
      <c r="M80" s="30" t="str">
        <f t="shared" si="10"/>
        <v/>
      </c>
      <c r="N80" s="30" t="str">
        <f t="shared" si="11"/>
        <v/>
      </c>
      <c r="O80" s="30" t="str">
        <f t="shared" si="12"/>
        <v/>
      </c>
      <c r="Q80" s="5"/>
      <c r="R80" s="5"/>
      <c r="S80" s="5"/>
      <c r="T80" s="5"/>
      <c r="U80" s="5"/>
    </row>
    <row r="81" spans="1:21" x14ac:dyDescent="0.15">
      <c r="A81" s="30" t="str">
        <f t="shared" si="13"/>
        <v/>
      </c>
      <c r="B81" s="30" t="str">
        <f t="shared" si="7"/>
        <v/>
      </c>
      <c r="C81" s="30" t="str">
        <f>IF('DSP Employee Census'!D86="","",'DSP Employee Census'!D86)</f>
        <v/>
      </c>
      <c r="D81" s="30" t="str">
        <f>IF('DSP Employee Census'!B86="","",'DSP Employee Census'!B86)</f>
        <v/>
      </c>
      <c r="E81" s="30" t="str">
        <f>IF('DSP Employee Census'!A86="","",'DSP Employee Census'!A86)</f>
        <v/>
      </c>
      <c r="F81" s="30" t="str">
        <f>IF('DSP Employee Census'!E86="","",'DSP Employee Census'!E86)</f>
        <v/>
      </c>
      <c r="G81" s="30" t="str">
        <f>IF('DSP Employee Census'!M86="","",'DSP Employee Census'!M86)</f>
        <v/>
      </c>
      <c r="H81" s="30" t="str">
        <f>IF(AND($C81="Employee",$G81&lt;&gt;""),IF(VLOOKUP($B81,'Reference Page'!$J$2:$O$206,6,0)="Match","","The medical coverage tier you selected does not match the number of dependents you have entered"),"")</f>
        <v/>
      </c>
      <c r="J81" s="30" t="str" cm="1">
        <f t="array" ref="J81">IFERROR(CONCATENATE(INDEX($A$2:$A$206,_xlfn.AGGREGATE(15,6,(ROW($C$2:$C$206)-ROW($C$2)+1)/($C$2:$C$206="Employee"),ROWS(B$2:B81)),1),". ",INDEX($D$2:$E$206,_xlfn.AGGREGATE(15,6,(ROW($C$2:$C$206)-ROW($C$2)+1)/($C$2:$C$206="Employee"),ROWS(B$2:B81)),1)," ",INDEX($E$2:$E$206,_xlfn.AGGREGATE(15,6,(ROW($C$2:$C$206)-ROW($C$2)+1)/($C$2:$C$206="Employee"),ROWS(B$2:B81)),1)),"")</f>
        <v/>
      </c>
      <c r="K81" s="30" t="str">
        <f t="shared" si="8"/>
        <v/>
      </c>
      <c r="L81" s="30" t="str">
        <f t="shared" si="9"/>
        <v/>
      </c>
      <c r="M81" s="30" t="str">
        <f t="shared" si="10"/>
        <v/>
      </c>
      <c r="N81" s="30" t="str">
        <f t="shared" si="11"/>
        <v/>
      </c>
      <c r="O81" s="30" t="str">
        <f t="shared" si="12"/>
        <v/>
      </c>
      <c r="Q81" s="5"/>
      <c r="R81" s="5"/>
      <c r="S81" s="5"/>
      <c r="T81" s="5"/>
      <c r="U81" s="5"/>
    </row>
    <row r="82" spans="1:21" x14ac:dyDescent="0.15">
      <c r="A82" s="30" t="str">
        <f t="shared" si="13"/>
        <v/>
      </c>
      <c r="B82" s="30" t="str">
        <f t="shared" si="7"/>
        <v/>
      </c>
      <c r="C82" s="30" t="str">
        <f>IF('DSP Employee Census'!D87="","",'DSP Employee Census'!D87)</f>
        <v/>
      </c>
      <c r="D82" s="30" t="str">
        <f>IF('DSP Employee Census'!B87="","",'DSP Employee Census'!B87)</f>
        <v/>
      </c>
      <c r="E82" s="30" t="str">
        <f>IF('DSP Employee Census'!A87="","",'DSP Employee Census'!A87)</f>
        <v/>
      </c>
      <c r="F82" s="30" t="str">
        <f>IF('DSP Employee Census'!E87="","",'DSP Employee Census'!E87)</f>
        <v/>
      </c>
      <c r="G82" s="30" t="str">
        <f>IF('DSP Employee Census'!M87="","",'DSP Employee Census'!M87)</f>
        <v/>
      </c>
      <c r="H82" s="30" t="str">
        <f>IF(AND($C82="Employee",$G82&lt;&gt;""),IF(VLOOKUP($B82,'Reference Page'!$J$2:$O$206,6,0)="Match","","The medical coverage tier you selected does not match the number of dependents you have entered"),"")</f>
        <v/>
      </c>
      <c r="J82" s="30" t="str" cm="1">
        <f t="array" ref="J82">IFERROR(CONCATENATE(INDEX($A$2:$A$206,_xlfn.AGGREGATE(15,6,(ROW($C$2:$C$206)-ROW($C$2)+1)/($C$2:$C$206="Employee"),ROWS(B$2:B82)),1),". ",INDEX($D$2:$E$206,_xlfn.AGGREGATE(15,6,(ROW($C$2:$C$206)-ROW($C$2)+1)/($C$2:$C$206="Employee"),ROWS(B$2:B82)),1)," ",INDEX($E$2:$E$206,_xlfn.AGGREGATE(15,6,(ROW($C$2:$C$206)-ROW($C$2)+1)/($C$2:$C$206="Employee"),ROWS(B$2:B82)),1)),"")</f>
        <v/>
      </c>
      <c r="K82" s="30" t="str">
        <f t="shared" si="8"/>
        <v/>
      </c>
      <c r="L82" s="30" t="str">
        <f t="shared" si="9"/>
        <v/>
      </c>
      <c r="M82" s="30" t="str">
        <f t="shared" si="10"/>
        <v/>
      </c>
      <c r="N82" s="30" t="str">
        <f t="shared" si="11"/>
        <v/>
      </c>
      <c r="O82" s="30" t="str">
        <f t="shared" si="12"/>
        <v/>
      </c>
      <c r="Q82" s="5"/>
      <c r="R82" s="5"/>
      <c r="S82" s="5"/>
      <c r="T82" s="5"/>
      <c r="U82" s="5"/>
    </row>
    <row r="83" spans="1:21" x14ac:dyDescent="0.15">
      <c r="A83" s="30" t="str">
        <f t="shared" si="13"/>
        <v/>
      </c>
      <c r="B83" s="30" t="str">
        <f t="shared" si="7"/>
        <v/>
      </c>
      <c r="C83" s="30" t="str">
        <f>IF('DSP Employee Census'!D88="","",'DSP Employee Census'!D88)</f>
        <v/>
      </c>
      <c r="D83" s="30" t="str">
        <f>IF('DSP Employee Census'!B88="","",'DSP Employee Census'!B88)</f>
        <v/>
      </c>
      <c r="E83" s="30" t="str">
        <f>IF('DSP Employee Census'!A88="","",'DSP Employee Census'!A88)</f>
        <v/>
      </c>
      <c r="F83" s="30" t="str">
        <f>IF('DSP Employee Census'!E88="","",'DSP Employee Census'!E88)</f>
        <v/>
      </c>
      <c r="G83" s="30" t="str">
        <f>IF('DSP Employee Census'!M88="","",'DSP Employee Census'!M88)</f>
        <v/>
      </c>
      <c r="H83" s="30" t="str">
        <f>IF(AND($C83="Employee",$G83&lt;&gt;""),IF(VLOOKUP($B83,'Reference Page'!$J$2:$O$206,6,0)="Match","","The medical coverage tier you selected does not match the number of dependents you have entered"),"")</f>
        <v/>
      </c>
      <c r="J83" s="30" t="str" cm="1">
        <f t="array" ref="J83">IFERROR(CONCATENATE(INDEX($A$2:$A$206,_xlfn.AGGREGATE(15,6,(ROW($C$2:$C$206)-ROW($C$2)+1)/($C$2:$C$206="Employee"),ROWS(B$2:B83)),1),". ",INDEX($D$2:$E$206,_xlfn.AGGREGATE(15,6,(ROW($C$2:$C$206)-ROW($C$2)+1)/($C$2:$C$206="Employee"),ROWS(B$2:B83)),1)," ",INDEX($E$2:$E$206,_xlfn.AGGREGATE(15,6,(ROW($C$2:$C$206)-ROW($C$2)+1)/($C$2:$C$206="Employee"),ROWS(B$2:B83)),1)),"")</f>
        <v/>
      </c>
      <c r="K83" s="30" t="str">
        <f t="shared" si="8"/>
        <v/>
      </c>
      <c r="L83" s="30" t="str">
        <f t="shared" si="9"/>
        <v/>
      </c>
      <c r="M83" s="30" t="str">
        <f t="shared" si="10"/>
        <v/>
      </c>
      <c r="N83" s="30" t="str">
        <f t="shared" si="11"/>
        <v/>
      </c>
      <c r="O83" s="30" t="str">
        <f t="shared" si="12"/>
        <v/>
      </c>
      <c r="Q83" s="5"/>
      <c r="R83" s="5"/>
      <c r="S83" s="5"/>
      <c r="T83" s="5"/>
      <c r="U83" s="5"/>
    </row>
    <row r="84" spans="1:21" x14ac:dyDescent="0.15">
      <c r="A84" s="30" t="str">
        <f t="shared" si="13"/>
        <v/>
      </c>
      <c r="B84" s="30" t="str">
        <f t="shared" si="7"/>
        <v/>
      </c>
      <c r="C84" s="30" t="str">
        <f>IF('DSP Employee Census'!D89="","",'DSP Employee Census'!D89)</f>
        <v/>
      </c>
      <c r="D84" s="30" t="str">
        <f>IF('DSP Employee Census'!B89="","",'DSP Employee Census'!B89)</f>
        <v/>
      </c>
      <c r="E84" s="30" t="str">
        <f>IF('DSP Employee Census'!A89="","",'DSP Employee Census'!A89)</f>
        <v/>
      </c>
      <c r="F84" s="30" t="str">
        <f>IF('DSP Employee Census'!E89="","",'DSP Employee Census'!E89)</f>
        <v/>
      </c>
      <c r="G84" s="30" t="str">
        <f>IF('DSP Employee Census'!M89="","",'DSP Employee Census'!M89)</f>
        <v/>
      </c>
      <c r="H84" s="30" t="str">
        <f>IF(AND($C84="Employee",$G84&lt;&gt;""),IF(VLOOKUP($B84,'Reference Page'!$J$2:$O$206,6,0)="Match","","The medical coverage tier you selected does not match the number of dependents you have entered"),"")</f>
        <v/>
      </c>
      <c r="J84" s="30" t="str" cm="1">
        <f t="array" ref="J84">IFERROR(CONCATENATE(INDEX($A$2:$A$206,_xlfn.AGGREGATE(15,6,(ROW($C$2:$C$206)-ROW($C$2)+1)/($C$2:$C$206="Employee"),ROWS(B$2:B84)),1),". ",INDEX($D$2:$E$206,_xlfn.AGGREGATE(15,6,(ROW($C$2:$C$206)-ROW($C$2)+1)/($C$2:$C$206="Employee"),ROWS(B$2:B84)),1)," ",INDEX($E$2:$E$206,_xlfn.AGGREGATE(15,6,(ROW($C$2:$C$206)-ROW($C$2)+1)/($C$2:$C$206="Employee"),ROWS(B$2:B84)),1)),"")</f>
        <v/>
      </c>
      <c r="K84" s="30" t="str">
        <f t="shared" si="8"/>
        <v/>
      </c>
      <c r="L84" s="30" t="str">
        <f t="shared" si="9"/>
        <v/>
      </c>
      <c r="M84" s="30" t="str">
        <f t="shared" si="10"/>
        <v/>
      </c>
      <c r="N84" s="30" t="str">
        <f t="shared" si="11"/>
        <v/>
      </c>
      <c r="O84" s="30" t="str">
        <f t="shared" si="12"/>
        <v/>
      </c>
      <c r="Q84" s="5"/>
      <c r="R84" s="5"/>
      <c r="S84" s="5"/>
      <c r="T84" s="5"/>
      <c r="U84" s="5"/>
    </row>
    <row r="85" spans="1:21" x14ac:dyDescent="0.15">
      <c r="A85" s="30" t="str">
        <f t="shared" si="13"/>
        <v/>
      </c>
      <c r="B85" s="30" t="str">
        <f t="shared" si="7"/>
        <v/>
      </c>
      <c r="C85" s="30" t="str">
        <f>IF('DSP Employee Census'!D90="","",'DSP Employee Census'!D90)</f>
        <v/>
      </c>
      <c r="D85" s="30" t="str">
        <f>IF('DSP Employee Census'!B90="","",'DSP Employee Census'!B90)</f>
        <v/>
      </c>
      <c r="E85" s="30" t="str">
        <f>IF('DSP Employee Census'!A90="","",'DSP Employee Census'!A90)</f>
        <v/>
      </c>
      <c r="F85" s="30" t="str">
        <f>IF('DSP Employee Census'!E90="","",'DSP Employee Census'!E90)</f>
        <v/>
      </c>
      <c r="G85" s="30" t="str">
        <f>IF('DSP Employee Census'!M90="","",'DSP Employee Census'!M90)</f>
        <v/>
      </c>
      <c r="H85" s="30" t="str">
        <f>IF(AND($C85="Employee",$G85&lt;&gt;""),IF(VLOOKUP($B85,'Reference Page'!$J$2:$O$206,6,0)="Match","","The medical coverage tier you selected does not match the number of dependents you have entered"),"")</f>
        <v/>
      </c>
      <c r="J85" s="30" t="str" cm="1">
        <f t="array" ref="J85">IFERROR(CONCATENATE(INDEX($A$2:$A$206,_xlfn.AGGREGATE(15,6,(ROW($C$2:$C$206)-ROW($C$2)+1)/($C$2:$C$206="Employee"),ROWS(B$2:B85)),1),". ",INDEX($D$2:$E$206,_xlfn.AGGREGATE(15,6,(ROW($C$2:$C$206)-ROW($C$2)+1)/($C$2:$C$206="Employee"),ROWS(B$2:B85)),1)," ",INDEX($E$2:$E$206,_xlfn.AGGREGATE(15,6,(ROW($C$2:$C$206)-ROW($C$2)+1)/($C$2:$C$206="Employee"),ROWS(B$2:B85)),1)),"")</f>
        <v/>
      </c>
      <c r="K85" s="30" t="str">
        <f t="shared" si="8"/>
        <v/>
      </c>
      <c r="L85" s="30" t="str">
        <f t="shared" si="9"/>
        <v/>
      </c>
      <c r="M85" s="30" t="str">
        <f t="shared" si="10"/>
        <v/>
      </c>
      <c r="N85" s="30" t="str">
        <f t="shared" si="11"/>
        <v/>
      </c>
      <c r="O85" s="30" t="str">
        <f t="shared" si="12"/>
        <v/>
      </c>
      <c r="Q85" s="5"/>
      <c r="R85" s="5"/>
      <c r="S85" s="5"/>
      <c r="T85" s="5"/>
      <c r="U85" s="5"/>
    </row>
    <row r="86" spans="1:21" x14ac:dyDescent="0.15">
      <c r="A86" s="30" t="str">
        <f t="shared" si="13"/>
        <v/>
      </c>
      <c r="B86" s="30" t="str">
        <f t="shared" si="7"/>
        <v/>
      </c>
      <c r="C86" s="30" t="str">
        <f>IF('DSP Employee Census'!D91="","",'DSP Employee Census'!D91)</f>
        <v/>
      </c>
      <c r="D86" s="30" t="str">
        <f>IF('DSP Employee Census'!B91="","",'DSP Employee Census'!B91)</f>
        <v/>
      </c>
      <c r="E86" s="30" t="str">
        <f>IF('DSP Employee Census'!A91="","",'DSP Employee Census'!A91)</f>
        <v/>
      </c>
      <c r="F86" s="30" t="str">
        <f>IF('DSP Employee Census'!E91="","",'DSP Employee Census'!E91)</f>
        <v/>
      </c>
      <c r="G86" s="30" t="str">
        <f>IF('DSP Employee Census'!M91="","",'DSP Employee Census'!M91)</f>
        <v/>
      </c>
      <c r="H86" s="30" t="str">
        <f>IF(AND($C86="Employee",$G86&lt;&gt;""),IF(VLOOKUP($B86,'Reference Page'!$J$2:$O$206,6,0)="Match","","The medical coverage tier you selected does not match the number of dependents you have entered"),"")</f>
        <v/>
      </c>
      <c r="J86" s="30" t="str" cm="1">
        <f t="array" ref="J86">IFERROR(CONCATENATE(INDEX($A$2:$A$206,_xlfn.AGGREGATE(15,6,(ROW($C$2:$C$206)-ROW($C$2)+1)/($C$2:$C$206="Employee"),ROWS(B$2:B86)),1),". ",INDEX($D$2:$E$206,_xlfn.AGGREGATE(15,6,(ROW($C$2:$C$206)-ROW($C$2)+1)/($C$2:$C$206="Employee"),ROWS(B$2:B86)),1)," ",INDEX($E$2:$E$206,_xlfn.AGGREGATE(15,6,(ROW($C$2:$C$206)-ROW($C$2)+1)/($C$2:$C$206="Employee"),ROWS(B$2:B86)),1)),"")</f>
        <v/>
      </c>
      <c r="K86" s="30" t="str">
        <f t="shared" si="8"/>
        <v/>
      </c>
      <c r="L86" s="30" t="str">
        <f t="shared" si="9"/>
        <v/>
      </c>
      <c r="M86" s="30" t="str">
        <f t="shared" si="10"/>
        <v/>
      </c>
      <c r="N86" s="30" t="str">
        <f t="shared" si="11"/>
        <v/>
      </c>
      <c r="O86" s="30" t="str">
        <f t="shared" si="12"/>
        <v/>
      </c>
      <c r="Q86" s="5"/>
      <c r="R86" s="5"/>
      <c r="S86" s="5"/>
      <c r="T86" s="5"/>
      <c r="U86" s="5"/>
    </row>
    <row r="87" spans="1:21" x14ac:dyDescent="0.15">
      <c r="A87" s="30" t="str">
        <f t="shared" si="13"/>
        <v/>
      </c>
      <c r="B87" s="30" t="str">
        <f t="shared" si="7"/>
        <v/>
      </c>
      <c r="C87" s="30" t="str">
        <f>IF('DSP Employee Census'!D92="","",'DSP Employee Census'!D92)</f>
        <v/>
      </c>
      <c r="D87" s="30" t="str">
        <f>IF('DSP Employee Census'!B92="","",'DSP Employee Census'!B92)</f>
        <v/>
      </c>
      <c r="E87" s="30" t="str">
        <f>IF('DSP Employee Census'!A92="","",'DSP Employee Census'!A92)</f>
        <v/>
      </c>
      <c r="F87" s="30" t="str">
        <f>IF('DSP Employee Census'!E92="","",'DSP Employee Census'!E92)</f>
        <v/>
      </c>
      <c r="G87" s="30" t="str">
        <f>IF('DSP Employee Census'!M92="","",'DSP Employee Census'!M92)</f>
        <v/>
      </c>
      <c r="H87" s="30" t="str">
        <f>IF(AND($C87="Employee",$G87&lt;&gt;""),IF(VLOOKUP($B87,'Reference Page'!$J$2:$O$206,6,0)="Match","","The medical coverage tier you selected does not match the number of dependents you have entered"),"")</f>
        <v/>
      </c>
      <c r="J87" s="30" t="str" cm="1">
        <f t="array" ref="J87">IFERROR(CONCATENATE(INDEX($A$2:$A$206,_xlfn.AGGREGATE(15,6,(ROW($C$2:$C$206)-ROW($C$2)+1)/($C$2:$C$206="Employee"),ROWS(B$2:B87)),1),". ",INDEX($D$2:$E$206,_xlfn.AGGREGATE(15,6,(ROW($C$2:$C$206)-ROW($C$2)+1)/($C$2:$C$206="Employee"),ROWS(B$2:B87)),1)," ",INDEX($E$2:$E$206,_xlfn.AGGREGATE(15,6,(ROW($C$2:$C$206)-ROW($C$2)+1)/($C$2:$C$206="Employee"),ROWS(B$2:B87)),1)),"")</f>
        <v/>
      </c>
      <c r="K87" s="30" t="str">
        <f t="shared" si="8"/>
        <v/>
      </c>
      <c r="L87" s="30" t="str">
        <f t="shared" si="9"/>
        <v/>
      </c>
      <c r="M87" s="30" t="str">
        <f t="shared" si="10"/>
        <v/>
      </c>
      <c r="N87" s="30" t="str">
        <f t="shared" si="11"/>
        <v/>
      </c>
      <c r="O87" s="30" t="str">
        <f t="shared" si="12"/>
        <v/>
      </c>
      <c r="Q87" s="5"/>
      <c r="R87" s="5"/>
      <c r="S87" s="5"/>
      <c r="T87" s="5"/>
      <c r="U87" s="5"/>
    </row>
    <row r="88" spans="1:21" x14ac:dyDescent="0.15">
      <c r="A88" s="30" t="str">
        <f t="shared" si="13"/>
        <v/>
      </c>
      <c r="B88" s="30" t="str">
        <f t="shared" si="7"/>
        <v/>
      </c>
      <c r="C88" s="30" t="str">
        <f>IF('DSP Employee Census'!D93="","",'DSP Employee Census'!D93)</f>
        <v/>
      </c>
      <c r="D88" s="30" t="str">
        <f>IF('DSP Employee Census'!B93="","",'DSP Employee Census'!B93)</f>
        <v/>
      </c>
      <c r="E88" s="30" t="str">
        <f>IF('DSP Employee Census'!A93="","",'DSP Employee Census'!A93)</f>
        <v/>
      </c>
      <c r="F88" s="30" t="str">
        <f>IF('DSP Employee Census'!E93="","",'DSP Employee Census'!E93)</f>
        <v/>
      </c>
      <c r="G88" s="30" t="str">
        <f>IF('DSP Employee Census'!M93="","",'DSP Employee Census'!M93)</f>
        <v/>
      </c>
      <c r="H88" s="30" t="str">
        <f>IF(AND($C88="Employee",$G88&lt;&gt;""),IF(VLOOKUP($B88,'Reference Page'!$J$2:$O$206,6,0)="Match","","The medical coverage tier you selected does not match the number of dependents you have entered"),"")</f>
        <v/>
      </c>
      <c r="J88" s="30" t="str" cm="1">
        <f t="array" ref="J88">IFERROR(CONCATENATE(INDEX($A$2:$A$206,_xlfn.AGGREGATE(15,6,(ROW($C$2:$C$206)-ROW($C$2)+1)/($C$2:$C$206="Employee"),ROWS(B$2:B88)),1),". ",INDEX($D$2:$E$206,_xlfn.AGGREGATE(15,6,(ROW($C$2:$C$206)-ROW($C$2)+1)/($C$2:$C$206="Employee"),ROWS(B$2:B88)),1)," ",INDEX($E$2:$E$206,_xlfn.AGGREGATE(15,6,(ROW($C$2:$C$206)-ROW($C$2)+1)/($C$2:$C$206="Employee"),ROWS(B$2:B88)),1)),"")</f>
        <v/>
      </c>
      <c r="K88" s="30" t="str">
        <f t="shared" si="8"/>
        <v/>
      </c>
      <c r="L88" s="30" t="str">
        <f t="shared" si="9"/>
        <v/>
      </c>
      <c r="M88" s="30" t="str">
        <f t="shared" si="10"/>
        <v/>
      </c>
      <c r="N88" s="30" t="str">
        <f t="shared" si="11"/>
        <v/>
      </c>
      <c r="O88" s="30" t="str">
        <f t="shared" si="12"/>
        <v/>
      </c>
      <c r="Q88" s="5"/>
      <c r="R88" s="5"/>
      <c r="S88" s="5"/>
      <c r="T88" s="5"/>
      <c r="U88" s="5"/>
    </row>
    <row r="89" spans="1:21" x14ac:dyDescent="0.15">
      <c r="A89" s="30" t="str">
        <f t="shared" si="13"/>
        <v/>
      </c>
      <c r="B89" s="30" t="str">
        <f t="shared" si="7"/>
        <v/>
      </c>
      <c r="C89" s="30" t="str">
        <f>IF('DSP Employee Census'!D94="","",'DSP Employee Census'!D94)</f>
        <v/>
      </c>
      <c r="D89" s="30" t="str">
        <f>IF('DSP Employee Census'!B94="","",'DSP Employee Census'!B94)</f>
        <v/>
      </c>
      <c r="E89" s="30" t="str">
        <f>IF('DSP Employee Census'!A94="","",'DSP Employee Census'!A94)</f>
        <v/>
      </c>
      <c r="F89" s="30" t="str">
        <f>IF('DSP Employee Census'!E94="","",'DSP Employee Census'!E94)</f>
        <v/>
      </c>
      <c r="G89" s="30" t="str">
        <f>IF('DSP Employee Census'!M94="","",'DSP Employee Census'!M94)</f>
        <v/>
      </c>
      <c r="H89" s="30" t="str">
        <f>IF(AND($C89="Employee",$G89&lt;&gt;""),IF(VLOOKUP($B89,'Reference Page'!$J$2:$O$206,6,0)="Match","","The medical coverage tier you selected does not match the number of dependents you have entered"),"")</f>
        <v/>
      </c>
      <c r="J89" s="30" t="str" cm="1">
        <f t="array" ref="J89">IFERROR(CONCATENATE(INDEX($A$2:$A$206,_xlfn.AGGREGATE(15,6,(ROW($C$2:$C$206)-ROW($C$2)+1)/($C$2:$C$206="Employee"),ROWS(B$2:B89)),1),". ",INDEX($D$2:$E$206,_xlfn.AGGREGATE(15,6,(ROW($C$2:$C$206)-ROW($C$2)+1)/($C$2:$C$206="Employee"),ROWS(B$2:B89)),1)," ",INDEX($E$2:$E$206,_xlfn.AGGREGATE(15,6,(ROW($C$2:$C$206)-ROW($C$2)+1)/($C$2:$C$206="Employee"),ROWS(B$2:B89)),1)),"")</f>
        <v/>
      </c>
      <c r="K89" s="30" t="str">
        <f t="shared" si="8"/>
        <v/>
      </c>
      <c r="L89" s="30" t="str">
        <f t="shared" si="9"/>
        <v/>
      </c>
      <c r="M89" s="30" t="str">
        <f t="shared" si="10"/>
        <v/>
      </c>
      <c r="N89" s="30" t="str">
        <f t="shared" si="11"/>
        <v/>
      </c>
      <c r="O89" s="30" t="str">
        <f t="shared" si="12"/>
        <v/>
      </c>
      <c r="Q89" s="5"/>
      <c r="R89" s="5"/>
      <c r="S89" s="5"/>
      <c r="T89" s="5"/>
      <c r="U89" s="5"/>
    </row>
    <row r="90" spans="1:21" x14ac:dyDescent="0.15">
      <c r="A90" s="30" t="str">
        <f t="shared" si="13"/>
        <v/>
      </c>
      <c r="B90" s="30" t="str">
        <f t="shared" si="7"/>
        <v/>
      </c>
      <c r="C90" s="30" t="str">
        <f>IF('DSP Employee Census'!D95="","",'DSP Employee Census'!D95)</f>
        <v/>
      </c>
      <c r="D90" s="30" t="str">
        <f>IF('DSP Employee Census'!B95="","",'DSP Employee Census'!B95)</f>
        <v/>
      </c>
      <c r="E90" s="30" t="str">
        <f>IF('DSP Employee Census'!A95="","",'DSP Employee Census'!A95)</f>
        <v/>
      </c>
      <c r="F90" s="30" t="str">
        <f>IF('DSP Employee Census'!E95="","",'DSP Employee Census'!E95)</f>
        <v/>
      </c>
      <c r="G90" s="30" t="str">
        <f>IF('DSP Employee Census'!M95="","",'DSP Employee Census'!M95)</f>
        <v/>
      </c>
      <c r="H90" s="30" t="str">
        <f>IF(AND($C90="Employee",$G90&lt;&gt;""),IF(VLOOKUP($B90,'Reference Page'!$J$2:$O$206,6,0)="Match","","The medical coverage tier you selected does not match the number of dependents you have entered"),"")</f>
        <v/>
      </c>
      <c r="J90" s="30" t="str" cm="1">
        <f t="array" ref="J90">IFERROR(CONCATENATE(INDEX($A$2:$A$206,_xlfn.AGGREGATE(15,6,(ROW($C$2:$C$206)-ROW($C$2)+1)/($C$2:$C$206="Employee"),ROWS(B$2:B90)),1),". ",INDEX($D$2:$E$206,_xlfn.AGGREGATE(15,6,(ROW($C$2:$C$206)-ROW($C$2)+1)/($C$2:$C$206="Employee"),ROWS(B$2:B90)),1)," ",INDEX($E$2:$E$206,_xlfn.AGGREGATE(15,6,(ROW($C$2:$C$206)-ROW($C$2)+1)/($C$2:$C$206="Employee"),ROWS(B$2:B90)),1)),"")</f>
        <v/>
      </c>
      <c r="K90" s="30" t="str">
        <f t="shared" si="8"/>
        <v/>
      </c>
      <c r="L90" s="30" t="str">
        <f t="shared" si="9"/>
        <v/>
      </c>
      <c r="M90" s="30" t="str">
        <f t="shared" si="10"/>
        <v/>
      </c>
      <c r="N90" s="30" t="str">
        <f t="shared" si="11"/>
        <v/>
      </c>
      <c r="O90" s="30" t="str">
        <f t="shared" si="12"/>
        <v/>
      </c>
      <c r="Q90" s="5"/>
      <c r="R90" s="5"/>
      <c r="S90" s="5"/>
      <c r="T90" s="5"/>
      <c r="U90" s="5"/>
    </row>
    <row r="91" spans="1:21" x14ac:dyDescent="0.15">
      <c r="A91" s="30" t="str">
        <f t="shared" si="13"/>
        <v/>
      </c>
      <c r="B91" s="30" t="str">
        <f t="shared" si="7"/>
        <v/>
      </c>
      <c r="C91" s="30" t="str">
        <f>IF('DSP Employee Census'!D96="","",'DSP Employee Census'!D96)</f>
        <v/>
      </c>
      <c r="D91" s="30" t="str">
        <f>IF('DSP Employee Census'!B96="","",'DSP Employee Census'!B96)</f>
        <v/>
      </c>
      <c r="E91" s="30" t="str">
        <f>IF('DSP Employee Census'!A96="","",'DSP Employee Census'!A96)</f>
        <v/>
      </c>
      <c r="F91" s="30" t="str">
        <f>IF('DSP Employee Census'!E96="","",'DSP Employee Census'!E96)</f>
        <v/>
      </c>
      <c r="G91" s="30" t="str">
        <f>IF('DSP Employee Census'!M96="","",'DSP Employee Census'!M96)</f>
        <v/>
      </c>
      <c r="H91" s="30" t="str">
        <f>IF(AND($C91="Employee",$G91&lt;&gt;""),IF(VLOOKUP($B91,'Reference Page'!$J$2:$O$206,6,0)="Match","","The medical coverage tier you selected does not match the number of dependents you have entered"),"")</f>
        <v/>
      </c>
      <c r="J91" s="30" t="str" cm="1">
        <f t="array" ref="J91">IFERROR(CONCATENATE(INDEX($A$2:$A$206,_xlfn.AGGREGATE(15,6,(ROW($C$2:$C$206)-ROW($C$2)+1)/($C$2:$C$206="Employee"),ROWS(B$2:B91)),1),". ",INDEX($D$2:$E$206,_xlfn.AGGREGATE(15,6,(ROW($C$2:$C$206)-ROW($C$2)+1)/($C$2:$C$206="Employee"),ROWS(B$2:B91)),1)," ",INDEX($E$2:$E$206,_xlfn.AGGREGATE(15,6,(ROW($C$2:$C$206)-ROW($C$2)+1)/($C$2:$C$206="Employee"),ROWS(B$2:B91)),1)),"")</f>
        <v/>
      </c>
      <c r="K91" s="30" t="str">
        <f t="shared" si="8"/>
        <v/>
      </c>
      <c r="L91" s="30" t="str">
        <f t="shared" si="9"/>
        <v/>
      </c>
      <c r="M91" s="30" t="str">
        <f t="shared" si="10"/>
        <v/>
      </c>
      <c r="N91" s="30" t="str">
        <f t="shared" si="11"/>
        <v/>
      </c>
      <c r="O91" s="30" t="str">
        <f t="shared" si="12"/>
        <v/>
      </c>
      <c r="Q91" s="5"/>
      <c r="R91" s="5"/>
      <c r="S91" s="5"/>
      <c r="T91" s="5"/>
      <c r="U91" s="5"/>
    </row>
    <row r="92" spans="1:21" x14ac:dyDescent="0.15">
      <c r="A92" s="30" t="str">
        <f t="shared" si="13"/>
        <v/>
      </c>
      <c r="B92" s="30" t="str">
        <f t="shared" si="7"/>
        <v/>
      </c>
      <c r="C92" s="30" t="str">
        <f>IF('DSP Employee Census'!D97="","",'DSP Employee Census'!D97)</f>
        <v/>
      </c>
      <c r="D92" s="30" t="str">
        <f>IF('DSP Employee Census'!B97="","",'DSP Employee Census'!B97)</f>
        <v/>
      </c>
      <c r="E92" s="30" t="str">
        <f>IF('DSP Employee Census'!A97="","",'DSP Employee Census'!A97)</f>
        <v/>
      </c>
      <c r="F92" s="30" t="str">
        <f>IF('DSP Employee Census'!E97="","",'DSP Employee Census'!E97)</f>
        <v/>
      </c>
      <c r="G92" s="30" t="str">
        <f>IF('DSP Employee Census'!M97="","",'DSP Employee Census'!M97)</f>
        <v/>
      </c>
      <c r="H92" s="30" t="str">
        <f>IF(AND($C92="Employee",$G92&lt;&gt;""),IF(VLOOKUP($B92,'Reference Page'!$J$2:$O$206,6,0)="Match","","The medical coverage tier you selected does not match the number of dependents you have entered"),"")</f>
        <v/>
      </c>
      <c r="J92" s="30" t="str" cm="1">
        <f t="array" ref="J92">IFERROR(CONCATENATE(INDEX($A$2:$A$206,_xlfn.AGGREGATE(15,6,(ROW($C$2:$C$206)-ROW($C$2)+1)/($C$2:$C$206="Employee"),ROWS(B$2:B92)),1),". ",INDEX($D$2:$E$206,_xlfn.AGGREGATE(15,6,(ROW($C$2:$C$206)-ROW($C$2)+1)/($C$2:$C$206="Employee"),ROWS(B$2:B92)),1)," ",INDEX($E$2:$E$206,_xlfn.AGGREGATE(15,6,(ROW($C$2:$C$206)-ROW($C$2)+1)/($C$2:$C$206="Employee"),ROWS(B$2:B92)),1)),"")</f>
        <v/>
      </c>
      <c r="K92" s="30" t="str">
        <f t="shared" si="8"/>
        <v/>
      </c>
      <c r="L92" s="30" t="str">
        <f t="shared" si="9"/>
        <v/>
      </c>
      <c r="M92" s="30" t="str">
        <f t="shared" si="10"/>
        <v/>
      </c>
      <c r="N92" s="30" t="str">
        <f t="shared" si="11"/>
        <v/>
      </c>
      <c r="O92" s="30" t="str">
        <f t="shared" si="12"/>
        <v/>
      </c>
      <c r="Q92" s="5"/>
      <c r="R92" s="5"/>
      <c r="S92" s="5"/>
      <c r="T92" s="5"/>
      <c r="U92" s="5"/>
    </row>
    <row r="93" spans="1:21" x14ac:dyDescent="0.15">
      <c r="A93" s="30" t="str">
        <f t="shared" si="13"/>
        <v/>
      </c>
      <c r="B93" s="30" t="str">
        <f t="shared" si="7"/>
        <v/>
      </c>
      <c r="C93" s="30" t="str">
        <f>IF('DSP Employee Census'!D98="","",'DSP Employee Census'!D98)</f>
        <v/>
      </c>
      <c r="D93" s="30" t="str">
        <f>IF('DSP Employee Census'!B98="","",'DSP Employee Census'!B98)</f>
        <v/>
      </c>
      <c r="E93" s="30" t="str">
        <f>IF('DSP Employee Census'!A98="","",'DSP Employee Census'!A98)</f>
        <v/>
      </c>
      <c r="F93" s="30" t="str">
        <f>IF('DSP Employee Census'!E98="","",'DSP Employee Census'!E98)</f>
        <v/>
      </c>
      <c r="G93" s="30" t="str">
        <f>IF('DSP Employee Census'!M98="","",'DSP Employee Census'!M98)</f>
        <v/>
      </c>
      <c r="H93" s="30" t="str">
        <f>IF(AND($C93="Employee",$G93&lt;&gt;""),IF(VLOOKUP($B93,'Reference Page'!$J$2:$O$206,6,0)="Match","","The medical coverage tier you selected does not match the number of dependents you have entered"),"")</f>
        <v/>
      </c>
      <c r="J93" s="30" t="str" cm="1">
        <f t="array" ref="J93">IFERROR(CONCATENATE(INDEX($A$2:$A$206,_xlfn.AGGREGATE(15,6,(ROW($C$2:$C$206)-ROW($C$2)+1)/($C$2:$C$206="Employee"),ROWS(B$2:B93)),1),". ",INDEX($D$2:$E$206,_xlfn.AGGREGATE(15,6,(ROW($C$2:$C$206)-ROW($C$2)+1)/($C$2:$C$206="Employee"),ROWS(B$2:B93)),1)," ",INDEX($E$2:$E$206,_xlfn.AGGREGATE(15,6,(ROW($C$2:$C$206)-ROW($C$2)+1)/($C$2:$C$206="Employee"),ROWS(B$2:B93)),1)),"")</f>
        <v/>
      </c>
      <c r="K93" s="30" t="str">
        <f t="shared" si="8"/>
        <v/>
      </c>
      <c r="L93" s="30" t="str">
        <f t="shared" si="9"/>
        <v/>
      </c>
      <c r="M93" s="30" t="str">
        <f t="shared" si="10"/>
        <v/>
      </c>
      <c r="N93" s="30" t="str">
        <f t="shared" si="11"/>
        <v/>
      </c>
      <c r="O93" s="30" t="str">
        <f t="shared" si="12"/>
        <v/>
      </c>
      <c r="Q93" s="5"/>
      <c r="R93" s="5"/>
      <c r="S93" s="5"/>
      <c r="T93" s="5"/>
      <c r="U93" s="5"/>
    </row>
    <row r="94" spans="1:21" x14ac:dyDescent="0.15">
      <c r="A94" s="30" t="str">
        <f t="shared" si="13"/>
        <v/>
      </c>
      <c r="B94" s="30" t="str">
        <f t="shared" si="7"/>
        <v/>
      </c>
      <c r="C94" s="30" t="str">
        <f>IF('DSP Employee Census'!D99="","",'DSP Employee Census'!D99)</f>
        <v/>
      </c>
      <c r="D94" s="30" t="str">
        <f>IF('DSP Employee Census'!B99="","",'DSP Employee Census'!B99)</f>
        <v/>
      </c>
      <c r="E94" s="30" t="str">
        <f>IF('DSP Employee Census'!A99="","",'DSP Employee Census'!A99)</f>
        <v/>
      </c>
      <c r="F94" s="30" t="str">
        <f>IF('DSP Employee Census'!E99="","",'DSP Employee Census'!E99)</f>
        <v/>
      </c>
      <c r="G94" s="30" t="str">
        <f>IF('DSP Employee Census'!M99="","",'DSP Employee Census'!M99)</f>
        <v/>
      </c>
      <c r="H94" s="30" t="str">
        <f>IF(AND($C94="Employee",$G94&lt;&gt;""),IF(VLOOKUP($B94,'Reference Page'!$J$2:$O$206,6,0)="Match","","The medical coverage tier you selected does not match the number of dependents you have entered"),"")</f>
        <v/>
      </c>
      <c r="J94" s="30" t="str" cm="1">
        <f t="array" ref="J94">IFERROR(CONCATENATE(INDEX($A$2:$A$206,_xlfn.AGGREGATE(15,6,(ROW($C$2:$C$206)-ROW($C$2)+1)/($C$2:$C$206="Employee"),ROWS(B$2:B94)),1),". ",INDEX($D$2:$E$206,_xlfn.AGGREGATE(15,6,(ROW($C$2:$C$206)-ROW($C$2)+1)/($C$2:$C$206="Employee"),ROWS(B$2:B94)),1)," ",INDEX($E$2:$E$206,_xlfn.AGGREGATE(15,6,(ROW($C$2:$C$206)-ROW($C$2)+1)/($C$2:$C$206="Employee"),ROWS(B$2:B94)),1)),"")</f>
        <v/>
      </c>
      <c r="K94" s="30" t="str">
        <f t="shared" si="8"/>
        <v/>
      </c>
      <c r="L94" s="30" t="str">
        <f t="shared" si="9"/>
        <v/>
      </c>
      <c r="M94" s="30" t="str">
        <f t="shared" si="10"/>
        <v/>
      </c>
      <c r="N94" s="30" t="str">
        <f t="shared" si="11"/>
        <v/>
      </c>
      <c r="O94" s="30" t="str">
        <f t="shared" si="12"/>
        <v/>
      </c>
      <c r="Q94" s="5"/>
      <c r="R94" s="5"/>
      <c r="S94" s="5"/>
      <c r="T94" s="5"/>
      <c r="U94" s="5"/>
    </row>
    <row r="95" spans="1:21" x14ac:dyDescent="0.15">
      <c r="A95" s="30" t="str">
        <f t="shared" si="13"/>
        <v/>
      </c>
      <c r="B95" s="30" t="str">
        <f t="shared" si="7"/>
        <v/>
      </c>
      <c r="C95" s="30" t="str">
        <f>IF('DSP Employee Census'!D100="","",'DSP Employee Census'!D100)</f>
        <v/>
      </c>
      <c r="D95" s="30" t="str">
        <f>IF('DSP Employee Census'!B100="","",'DSP Employee Census'!B100)</f>
        <v/>
      </c>
      <c r="E95" s="30" t="str">
        <f>IF('DSP Employee Census'!A100="","",'DSP Employee Census'!A100)</f>
        <v/>
      </c>
      <c r="F95" s="30" t="str">
        <f>IF('DSP Employee Census'!E100="","",'DSP Employee Census'!E100)</f>
        <v/>
      </c>
      <c r="G95" s="30" t="str">
        <f>IF('DSP Employee Census'!M100="","",'DSP Employee Census'!M100)</f>
        <v/>
      </c>
      <c r="H95" s="30" t="str">
        <f>IF(AND($C95="Employee",$G95&lt;&gt;""),IF(VLOOKUP($B95,'Reference Page'!$J$2:$O$206,6,0)="Match","","The medical coverage tier you selected does not match the number of dependents you have entered"),"")</f>
        <v/>
      </c>
      <c r="J95" s="30" t="str" cm="1">
        <f t="array" ref="J95">IFERROR(CONCATENATE(INDEX($A$2:$A$206,_xlfn.AGGREGATE(15,6,(ROW($C$2:$C$206)-ROW($C$2)+1)/($C$2:$C$206="Employee"),ROWS(B$2:B95)),1),". ",INDEX($D$2:$E$206,_xlfn.AGGREGATE(15,6,(ROW($C$2:$C$206)-ROW($C$2)+1)/($C$2:$C$206="Employee"),ROWS(B$2:B95)),1)," ",INDEX($E$2:$E$206,_xlfn.AGGREGATE(15,6,(ROW($C$2:$C$206)-ROW($C$2)+1)/($C$2:$C$206="Employee"),ROWS(B$2:B95)),1)),"")</f>
        <v/>
      </c>
      <c r="K95" s="30" t="str">
        <f t="shared" si="8"/>
        <v/>
      </c>
      <c r="L95" s="30" t="str">
        <f t="shared" si="9"/>
        <v/>
      </c>
      <c r="M95" s="30" t="str">
        <f t="shared" si="10"/>
        <v/>
      </c>
      <c r="N95" s="30" t="str">
        <f t="shared" si="11"/>
        <v/>
      </c>
      <c r="O95" s="30" t="str">
        <f t="shared" si="12"/>
        <v/>
      </c>
      <c r="Q95" s="5"/>
      <c r="R95" s="5"/>
      <c r="S95" s="5"/>
      <c r="T95" s="5"/>
      <c r="U95" s="5"/>
    </row>
    <row r="96" spans="1:21" x14ac:dyDescent="0.15">
      <c r="A96" s="30" t="str">
        <f t="shared" si="13"/>
        <v/>
      </c>
      <c r="B96" s="30" t="str">
        <f t="shared" si="7"/>
        <v/>
      </c>
      <c r="C96" s="30" t="str">
        <f>IF('DSP Employee Census'!D101="","",'DSP Employee Census'!D101)</f>
        <v/>
      </c>
      <c r="D96" s="30" t="str">
        <f>IF('DSP Employee Census'!B101="","",'DSP Employee Census'!B101)</f>
        <v/>
      </c>
      <c r="E96" s="30" t="str">
        <f>IF('DSP Employee Census'!A101="","",'DSP Employee Census'!A101)</f>
        <v/>
      </c>
      <c r="F96" s="30" t="str">
        <f>IF('DSP Employee Census'!E101="","",'DSP Employee Census'!E101)</f>
        <v/>
      </c>
      <c r="G96" s="30" t="str">
        <f>IF('DSP Employee Census'!M101="","",'DSP Employee Census'!M101)</f>
        <v/>
      </c>
      <c r="H96" s="30" t="str">
        <f>IF(AND($C96="Employee",$G96&lt;&gt;""),IF(VLOOKUP($B96,'Reference Page'!$J$2:$O$206,6,0)="Match","","The medical coverage tier you selected does not match the number of dependents you have entered"),"")</f>
        <v/>
      </c>
      <c r="J96" s="30" t="str" cm="1">
        <f t="array" ref="J96">IFERROR(CONCATENATE(INDEX($A$2:$A$206,_xlfn.AGGREGATE(15,6,(ROW($C$2:$C$206)-ROW($C$2)+1)/($C$2:$C$206="Employee"),ROWS(B$2:B96)),1),". ",INDEX($D$2:$E$206,_xlfn.AGGREGATE(15,6,(ROW($C$2:$C$206)-ROW($C$2)+1)/($C$2:$C$206="Employee"),ROWS(B$2:B96)),1)," ",INDEX($E$2:$E$206,_xlfn.AGGREGATE(15,6,(ROW($C$2:$C$206)-ROW($C$2)+1)/($C$2:$C$206="Employee"),ROWS(B$2:B96)),1)),"")</f>
        <v/>
      </c>
      <c r="K96" s="30" t="str">
        <f t="shared" si="8"/>
        <v/>
      </c>
      <c r="L96" s="30" t="str">
        <f t="shared" si="9"/>
        <v/>
      </c>
      <c r="M96" s="30" t="str">
        <f t="shared" si="10"/>
        <v/>
      </c>
      <c r="N96" s="30" t="str">
        <f t="shared" si="11"/>
        <v/>
      </c>
      <c r="O96" s="30" t="str">
        <f t="shared" si="12"/>
        <v/>
      </c>
      <c r="Q96" s="5"/>
      <c r="R96" s="5"/>
      <c r="S96" s="5"/>
      <c r="T96" s="5"/>
      <c r="U96" s="5"/>
    </row>
    <row r="97" spans="1:21" x14ac:dyDescent="0.15">
      <c r="A97" s="30" t="str">
        <f t="shared" si="13"/>
        <v/>
      </c>
      <c r="B97" s="30" t="str">
        <f t="shared" si="7"/>
        <v/>
      </c>
      <c r="C97" s="30" t="str">
        <f>IF('DSP Employee Census'!D102="","",'DSP Employee Census'!D102)</f>
        <v/>
      </c>
      <c r="D97" s="30" t="str">
        <f>IF('DSP Employee Census'!B102="","",'DSP Employee Census'!B102)</f>
        <v/>
      </c>
      <c r="E97" s="30" t="str">
        <f>IF('DSP Employee Census'!A102="","",'DSP Employee Census'!A102)</f>
        <v/>
      </c>
      <c r="F97" s="30" t="str">
        <f>IF('DSP Employee Census'!E102="","",'DSP Employee Census'!E102)</f>
        <v/>
      </c>
      <c r="G97" s="30" t="str">
        <f>IF('DSP Employee Census'!M102="","",'DSP Employee Census'!M102)</f>
        <v/>
      </c>
      <c r="H97" s="30" t="str">
        <f>IF(AND($C97="Employee",$G97&lt;&gt;""),IF(VLOOKUP($B97,'Reference Page'!$J$2:$O$206,6,0)="Match","","The medical coverage tier you selected does not match the number of dependents you have entered"),"")</f>
        <v/>
      </c>
      <c r="J97" s="30" t="str" cm="1">
        <f t="array" ref="J97">IFERROR(CONCATENATE(INDEX($A$2:$A$206,_xlfn.AGGREGATE(15,6,(ROW($C$2:$C$206)-ROW($C$2)+1)/($C$2:$C$206="Employee"),ROWS(B$2:B97)),1),". ",INDEX($D$2:$E$206,_xlfn.AGGREGATE(15,6,(ROW($C$2:$C$206)-ROW($C$2)+1)/($C$2:$C$206="Employee"),ROWS(B$2:B97)),1)," ",INDEX($E$2:$E$206,_xlfn.AGGREGATE(15,6,(ROW($C$2:$C$206)-ROW($C$2)+1)/($C$2:$C$206="Employee"),ROWS(B$2:B97)),1)),"")</f>
        <v/>
      </c>
      <c r="K97" s="30" t="str">
        <f t="shared" si="8"/>
        <v/>
      </c>
      <c r="L97" s="30" t="str">
        <f t="shared" si="9"/>
        <v/>
      </c>
      <c r="M97" s="30" t="str">
        <f t="shared" si="10"/>
        <v/>
      </c>
      <c r="N97" s="30" t="str">
        <f t="shared" si="11"/>
        <v/>
      </c>
      <c r="O97" s="30" t="str">
        <f t="shared" si="12"/>
        <v/>
      </c>
      <c r="Q97" s="5"/>
      <c r="R97" s="5"/>
      <c r="S97" s="5"/>
      <c r="T97" s="5"/>
      <c r="U97" s="5"/>
    </row>
    <row r="98" spans="1:21" x14ac:dyDescent="0.15">
      <c r="A98" s="30" t="str">
        <f t="shared" si="13"/>
        <v/>
      </c>
      <c r="B98" s="30" t="str">
        <f t="shared" si="7"/>
        <v/>
      </c>
      <c r="C98" s="30" t="str">
        <f>IF('DSP Employee Census'!D103="","",'DSP Employee Census'!D103)</f>
        <v/>
      </c>
      <c r="D98" s="30" t="str">
        <f>IF('DSP Employee Census'!B103="","",'DSP Employee Census'!B103)</f>
        <v/>
      </c>
      <c r="E98" s="30" t="str">
        <f>IF('DSP Employee Census'!A103="","",'DSP Employee Census'!A103)</f>
        <v/>
      </c>
      <c r="F98" s="30" t="str">
        <f>IF('DSP Employee Census'!E103="","",'DSP Employee Census'!E103)</f>
        <v/>
      </c>
      <c r="G98" s="30" t="str">
        <f>IF('DSP Employee Census'!M103="","",'DSP Employee Census'!M103)</f>
        <v/>
      </c>
      <c r="H98" s="30" t="str">
        <f>IF(AND($C98="Employee",$G98&lt;&gt;""),IF(VLOOKUP($B98,'Reference Page'!$J$2:$O$206,6,0)="Match","","The medical coverage tier you selected does not match the number of dependents you have entered"),"")</f>
        <v/>
      </c>
      <c r="J98" s="30" t="str" cm="1">
        <f t="array" ref="J98">IFERROR(CONCATENATE(INDEX($A$2:$A$206,_xlfn.AGGREGATE(15,6,(ROW($C$2:$C$206)-ROW($C$2)+1)/($C$2:$C$206="Employee"),ROWS(B$2:B98)),1),". ",INDEX($D$2:$E$206,_xlfn.AGGREGATE(15,6,(ROW($C$2:$C$206)-ROW($C$2)+1)/($C$2:$C$206="Employee"),ROWS(B$2:B98)),1)," ",INDEX($E$2:$E$206,_xlfn.AGGREGATE(15,6,(ROW($C$2:$C$206)-ROW($C$2)+1)/($C$2:$C$206="Employee"),ROWS(B$2:B98)),1)),"")</f>
        <v/>
      </c>
      <c r="K98" s="30" t="str">
        <f t="shared" si="8"/>
        <v/>
      </c>
      <c r="L98" s="30" t="str">
        <f t="shared" si="9"/>
        <v/>
      </c>
      <c r="M98" s="30" t="str">
        <f t="shared" si="10"/>
        <v/>
      </c>
      <c r="N98" s="30" t="str">
        <f t="shared" si="11"/>
        <v/>
      </c>
      <c r="O98" s="30" t="str">
        <f t="shared" si="12"/>
        <v/>
      </c>
      <c r="Q98" s="5"/>
      <c r="R98" s="5"/>
      <c r="S98" s="5"/>
      <c r="T98" s="5"/>
      <c r="U98" s="5"/>
    </row>
    <row r="99" spans="1:21" x14ac:dyDescent="0.15">
      <c r="A99" s="30" t="str">
        <f t="shared" si="13"/>
        <v/>
      </c>
      <c r="B99" s="30" t="str">
        <f t="shared" si="7"/>
        <v/>
      </c>
      <c r="C99" s="30" t="str">
        <f>IF('DSP Employee Census'!D104="","",'DSP Employee Census'!D104)</f>
        <v/>
      </c>
      <c r="D99" s="30" t="str">
        <f>IF('DSP Employee Census'!B104="","",'DSP Employee Census'!B104)</f>
        <v/>
      </c>
      <c r="E99" s="30" t="str">
        <f>IF('DSP Employee Census'!A104="","",'DSP Employee Census'!A104)</f>
        <v/>
      </c>
      <c r="F99" s="30" t="str">
        <f>IF('DSP Employee Census'!E104="","",'DSP Employee Census'!E104)</f>
        <v/>
      </c>
      <c r="G99" s="30" t="str">
        <f>IF('DSP Employee Census'!M104="","",'DSP Employee Census'!M104)</f>
        <v/>
      </c>
      <c r="H99" s="30" t="str">
        <f>IF(AND($C99="Employee",$G99&lt;&gt;""),IF(VLOOKUP($B99,'Reference Page'!$J$2:$O$206,6,0)="Match","","The medical coverage tier you selected does not match the number of dependents you have entered"),"")</f>
        <v/>
      </c>
      <c r="J99" s="30" t="str" cm="1">
        <f t="array" ref="J99">IFERROR(CONCATENATE(INDEX($A$2:$A$206,_xlfn.AGGREGATE(15,6,(ROW($C$2:$C$206)-ROW($C$2)+1)/($C$2:$C$206="Employee"),ROWS(B$2:B99)),1),". ",INDEX($D$2:$E$206,_xlfn.AGGREGATE(15,6,(ROW($C$2:$C$206)-ROW($C$2)+1)/($C$2:$C$206="Employee"),ROWS(B$2:B99)),1)," ",INDEX($E$2:$E$206,_xlfn.AGGREGATE(15,6,(ROW($C$2:$C$206)-ROW($C$2)+1)/($C$2:$C$206="Employee"),ROWS(B$2:B99)),1)),"")</f>
        <v/>
      </c>
      <c r="K99" s="30" t="str">
        <f t="shared" si="8"/>
        <v/>
      </c>
      <c r="L99" s="30" t="str">
        <f t="shared" si="9"/>
        <v/>
      </c>
      <c r="M99" s="30" t="str">
        <f t="shared" si="10"/>
        <v/>
      </c>
      <c r="N99" s="30" t="str">
        <f t="shared" si="11"/>
        <v/>
      </c>
      <c r="O99" s="30" t="str">
        <f t="shared" si="12"/>
        <v/>
      </c>
      <c r="Q99" s="5"/>
      <c r="R99" s="5"/>
      <c r="S99" s="5"/>
      <c r="T99" s="5"/>
      <c r="U99" s="5"/>
    </row>
    <row r="100" spans="1:21" x14ac:dyDescent="0.15">
      <c r="A100" s="30" t="str">
        <f t="shared" si="13"/>
        <v/>
      </c>
      <c r="B100" s="30" t="str">
        <f t="shared" si="7"/>
        <v/>
      </c>
      <c r="C100" s="30" t="str">
        <f>IF('DSP Employee Census'!D105="","",'DSP Employee Census'!D105)</f>
        <v/>
      </c>
      <c r="D100" s="30" t="str">
        <f>IF('DSP Employee Census'!B105="","",'DSP Employee Census'!B105)</f>
        <v/>
      </c>
      <c r="E100" s="30" t="str">
        <f>IF('DSP Employee Census'!A105="","",'DSP Employee Census'!A105)</f>
        <v/>
      </c>
      <c r="F100" s="30" t="str">
        <f>IF('DSP Employee Census'!E105="","",'DSP Employee Census'!E105)</f>
        <v/>
      </c>
      <c r="G100" s="30" t="str">
        <f>IF('DSP Employee Census'!M105="","",'DSP Employee Census'!M105)</f>
        <v/>
      </c>
      <c r="H100" s="30" t="str">
        <f>IF(AND($C100="Employee",$G100&lt;&gt;""),IF(VLOOKUP($B100,'Reference Page'!$J$2:$O$206,6,0)="Match","","The medical coverage tier you selected does not match the number of dependents you have entered"),"")</f>
        <v/>
      </c>
      <c r="J100" s="30" t="str" cm="1">
        <f t="array" ref="J100">IFERROR(CONCATENATE(INDEX($A$2:$A$206,_xlfn.AGGREGATE(15,6,(ROW($C$2:$C$206)-ROW($C$2)+1)/($C$2:$C$206="Employee"),ROWS(B$2:B100)),1),". ",INDEX($D$2:$E$206,_xlfn.AGGREGATE(15,6,(ROW($C$2:$C$206)-ROW($C$2)+1)/($C$2:$C$206="Employee"),ROWS(B$2:B100)),1)," ",INDEX($E$2:$E$206,_xlfn.AGGREGATE(15,6,(ROW($C$2:$C$206)-ROW($C$2)+1)/($C$2:$C$206="Employee"),ROWS(B$2:B100)),1)),"")</f>
        <v/>
      </c>
      <c r="K100" s="30" t="str">
        <f t="shared" si="8"/>
        <v/>
      </c>
      <c r="L100" s="30" t="str">
        <f t="shared" si="9"/>
        <v/>
      </c>
      <c r="M100" s="30" t="str">
        <f t="shared" si="10"/>
        <v/>
      </c>
      <c r="N100" s="30" t="str">
        <f t="shared" si="11"/>
        <v/>
      </c>
      <c r="O100" s="30" t="str">
        <f t="shared" si="12"/>
        <v/>
      </c>
      <c r="Q100" s="5"/>
      <c r="R100" s="5"/>
      <c r="S100" s="5"/>
      <c r="T100" s="5"/>
      <c r="U100" s="5"/>
    </row>
    <row r="101" spans="1:21" x14ac:dyDescent="0.15">
      <c r="A101" s="30" t="str">
        <f t="shared" si="13"/>
        <v/>
      </c>
      <c r="B101" s="30" t="str">
        <f t="shared" si="7"/>
        <v/>
      </c>
      <c r="C101" s="30" t="str">
        <f>IF('DSP Employee Census'!D106="","",'DSP Employee Census'!D106)</f>
        <v/>
      </c>
      <c r="D101" s="30" t="str">
        <f>IF('DSP Employee Census'!B106="","",'DSP Employee Census'!B106)</f>
        <v/>
      </c>
      <c r="E101" s="30" t="str">
        <f>IF('DSP Employee Census'!A106="","",'DSP Employee Census'!A106)</f>
        <v/>
      </c>
      <c r="F101" s="30" t="str">
        <f>IF('DSP Employee Census'!E106="","",'DSP Employee Census'!E106)</f>
        <v/>
      </c>
      <c r="G101" s="30" t="str">
        <f>IF('DSP Employee Census'!M106="","",'DSP Employee Census'!M106)</f>
        <v/>
      </c>
      <c r="H101" s="30" t="str">
        <f>IF(AND($C101="Employee",$G101&lt;&gt;""),IF(VLOOKUP($B101,'Reference Page'!$J$2:$O$206,6,0)="Match","","The medical coverage tier you selected does not match the number of dependents you have entered"),"")</f>
        <v/>
      </c>
      <c r="J101" s="30" t="str" cm="1">
        <f t="array" ref="J101">IFERROR(CONCATENATE(INDEX($A$2:$A$206,_xlfn.AGGREGATE(15,6,(ROW($C$2:$C$206)-ROW($C$2)+1)/($C$2:$C$206="Employee"),ROWS(B$2:B101)),1),". ",INDEX($D$2:$E$206,_xlfn.AGGREGATE(15,6,(ROW($C$2:$C$206)-ROW($C$2)+1)/($C$2:$C$206="Employee"),ROWS(B$2:B101)),1)," ",INDEX($E$2:$E$206,_xlfn.AGGREGATE(15,6,(ROW($C$2:$C$206)-ROW($C$2)+1)/($C$2:$C$206="Employee"),ROWS(B$2:B101)),1)),"")</f>
        <v/>
      </c>
      <c r="K101" s="30" t="str">
        <f t="shared" si="8"/>
        <v/>
      </c>
      <c r="L101" s="30" t="str">
        <f t="shared" si="9"/>
        <v/>
      </c>
      <c r="M101" s="30" t="str">
        <f t="shared" si="10"/>
        <v/>
      </c>
      <c r="N101" s="30" t="str">
        <f t="shared" si="11"/>
        <v/>
      </c>
      <c r="O101" s="30" t="str">
        <f t="shared" si="12"/>
        <v/>
      </c>
      <c r="Q101" s="5"/>
      <c r="R101" s="5"/>
      <c r="S101" s="5"/>
      <c r="T101" s="5"/>
      <c r="U101" s="5"/>
    </row>
    <row r="102" spans="1:21" x14ac:dyDescent="0.15">
      <c r="A102" s="30" t="str">
        <f t="shared" si="13"/>
        <v/>
      </c>
      <c r="B102" s="30" t="str">
        <f t="shared" si="7"/>
        <v/>
      </c>
      <c r="C102" s="30" t="str">
        <f>IF('DSP Employee Census'!D107="","",'DSP Employee Census'!D107)</f>
        <v/>
      </c>
      <c r="D102" s="30" t="str">
        <f>IF('DSP Employee Census'!B107="","",'DSP Employee Census'!B107)</f>
        <v/>
      </c>
      <c r="E102" s="30" t="str">
        <f>IF('DSP Employee Census'!A107="","",'DSP Employee Census'!A107)</f>
        <v/>
      </c>
      <c r="F102" s="30" t="str">
        <f>IF('DSP Employee Census'!E107="","",'DSP Employee Census'!E107)</f>
        <v/>
      </c>
      <c r="G102" s="30" t="str">
        <f>IF('DSP Employee Census'!M107="","",'DSP Employee Census'!M107)</f>
        <v/>
      </c>
      <c r="H102" s="30" t="str">
        <f>IF(AND($C102="Employee",$G102&lt;&gt;""),IF(VLOOKUP($B102,'Reference Page'!$J$2:$O$206,6,0)="Match","","The medical coverage tier you selected does not match the number of dependents you have entered"),"")</f>
        <v/>
      </c>
      <c r="J102" s="30" t="str" cm="1">
        <f t="array" ref="J102">IFERROR(CONCATENATE(INDEX($A$2:$A$206,_xlfn.AGGREGATE(15,6,(ROW($C$2:$C$206)-ROW($C$2)+1)/($C$2:$C$206="Employee"),ROWS(B$2:B102)),1),". ",INDEX($D$2:$E$206,_xlfn.AGGREGATE(15,6,(ROW($C$2:$C$206)-ROW($C$2)+1)/($C$2:$C$206="Employee"),ROWS(B$2:B102)),1)," ",INDEX($E$2:$E$206,_xlfn.AGGREGATE(15,6,(ROW($C$2:$C$206)-ROW($C$2)+1)/($C$2:$C$206="Employee"),ROWS(B$2:B102)),1)),"")</f>
        <v/>
      </c>
      <c r="K102" s="30" t="str">
        <f t="shared" si="8"/>
        <v/>
      </c>
      <c r="L102" s="30" t="str">
        <f t="shared" si="9"/>
        <v/>
      </c>
      <c r="M102" s="30" t="str">
        <f t="shared" si="10"/>
        <v/>
      </c>
      <c r="N102" s="30" t="str">
        <f t="shared" si="11"/>
        <v/>
      </c>
      <c r="O102" s="30" t="str">
        <f t="shared" si="12"/>
        <v/>
      </c>
      <c r="Q102" s="5"/>
      <c r="R102" s="5"/>
      <c r="S102" s="5"/>
      <c r="T102" s="5"/>
      <c r="U102" s="5"/>
    </row>
    <row r="103" spans="1:21" x14ac:dyDescent="0.15">
      <c r="A103" s="30" t="str">
        <f t="shared" si="13"/>
        <v/>
      </c>
      <c r="B103" s="30" t="str">
        <f t="shared" si="7"/>
        <v/>
      </c>
      <c r="C103" s="30" t="str">
        <f>IF('DSP Employee Census'!D108="","",'DSP Employee Census'!D108)</f>
        <v/>
      </c>
      <c r="D103" s="30" t="str">
        <f>IF('DSP Employee Census'!B108="","",'DSP Employee Census'!B108)</f>
        <v/>
      </c>
      <c r="E103" s="30" t="str">
        <f>IF('DSP Employee Census'!A108="","",'DSP Employee Census'!A108)</f>
        <v/>
      </c>
      <c r="F103" s="30" t="str">
        <f>IF('DSP Employee Census'!E108="","",'DSP Employee Census'!E108)</f>
        <v/>
      </c>
      <c r="G103" s="30" t="str">
        <f>IF('DSP Employee Census'!M108="","",'DSP Employee Census'!M108)</f>
        <v/>
      </c>
      <c r="H103" s="30" t="str">
        <f>IF(AND($C103="Employee",$G103&lt;&gt;""),IF(VLOOKUP($B103,'Reference Page'!$J$2:$O$206,6,0)="Match","","The medical coverage tier you selected does not match the number of dependents you have entered"),"")</f>
        <v/>
      </c>
      <c r="J103" s="30" t="str" cm="1">
        <f t="array" ref="J103">IFERROR(CONCATENATE(INDEX($A$2:$A$206,_xlfn.AGGREGATE(15,6,(ROW($C$2:$C$206)-ROW($C$2)+1)/($C$2:$C$206="Employee"),ROWS(B$2:B103)),1),". ",INDEX($D$2:$E$206,_xlfn.AGGREGATE(15,6,(ROW($C$2:$C$206)-ROW($C$2)+1)/($C$2:$C$206="Employee"),ROWS(B$2:B103)),1)," ",INDEX($E$2:$E$206,_xlfn.AGGREGATE(15,6,(ROW($C$2:$C$206)-ROW($C$2)+1)/($C$2:$C$206="Employee"),ROWS(B$2:B103)),1)),"")</f>
        <v/>
      </c>
      <c r="K103" s="30" t="str">
        <f t="shared" si="8"/>
        <v/>
      </c>
      <c r="L103" s="30" t="str">
        <f t="shared" si="9"/>
        <v/>
      </c>
      <c r="M103" s="30" t="str">
        <f t="shared" si="10"/>
        <v/>
      </c>
      <c r="N103" s="30" t="str">
        <f t="shared" si="11"/>
        <v/>
      </c>
      <c r="O103" s="30" t="str">
        <f t="shared" si="12"/>
        <v/>
      </c>
      <c r="Q103" s="5"/>
      <c r="R103" s="5"/>
      <c r="S103" s="5"/>
      <c r="T103" s="5"/>
      <c r="U103" s="5"/>
    </row>
    <row r="104" spans="1:21" x14ac:dyDescent="0.15">
      <c r="A104" s="30" t="str">
        <f t="shared" si="13"/>
        <v/>
      </c>
      <c r="B104" s="30" t="str">
        <f t="shared" si="7"/>
        <v/>
      </c>
      <c r="C104" s="30" t="str">
        <f>IF('DSP Employee Census'!D109="","",'DSP Employee Census'!D109)</f>
        <v/>
      </c>
      <c r="D104" s="30" t="str">
        <f>IF('DSP Employee Census'!B109="","",'DSP Employee Census'!B109)</f>
        <v/>
      </c>
      <c r="E104" s="30" t="str">
        <f>IF('DSP Employee Census'!A109="","",'DSP Employee Census'!A109)</f>
        <v/>
      </c>
      <c r="F104" s="30" t="str">
        <f>IF('DSP Employee Census'!E109="","",'DSP Employee Census'!E109)</f>
        <v/>
      </c>
      <c r="G104" s="30" t="str">
        <f>IF('DSP Employee Census'!M109="","",'DSP Employee Census'!M109)</f>
        <v/>
      </c>
      <c r="H104" s="30" t="str">
        <f>IF(AND($C104="Employee",$G104&lt;&gt;""),IF(VLOOKUP($B104,'Reference Page'!$J$2:$O$206,6,0)="Match","","The medical coverage tier you selected does not match the number of dependents you have entered"),"")</f>
        <v/>
      </c>
      <c r="J104" s="30" t="str" cm="1">
        <f t="array" ref="J104">IFERROR(CONCATENATE(INDEX($A$2:$A$206,_xlfn.AGGREGATE(15,6,(ROW($C$2:$C$206)-ROW($C$2)+1)/($C$2:$C$206="Employee"),ROWS(B$2:B104)),1),". ",INDEX($D$2:$E$206,_xlfn.AGGREGATE(15,6,(ROW($C$2:$C$206)-ROW($C$2)+1)/($C$2:$C$206="Employee"),ROWS(B$2:B104)),1)," ",INDEX($E$2:$E$206,_xlfn.AGGREGATE(15,6,(ROW($C$2:$C$206)-ROW($C$2)+1)/($C$2:$C$206="Employee"),ROWS(B$2:B104)),1)),"")</f>
        <v/>
      </c>
      <c r="K104" s="30" t="str">
        <f t="shared" si="8"/>
        <v/>
      </c>
      <c r="L104" s="30" t="str">
        <f t="shared" si="9"/>
        <v/>
      </c>
      <c r="M104" s="30" t="str">
        <f t="shared" si="10"/>
        <v/>
      </c>
      <c r="N104" s="30" t="str">
        <f t="shared" si="11"/>
        <v/>
      </c>
      <c r="O104" s="30" t="str">
        <f t="shared" si="12"/>
        <v/>
      </c>
      <c r="Q104" s="5"/>
      <c r="R104" s="5"/>
      <c r="S104" s="5"/>
      <c r="T104" s="5"/>
      <c r="U104" s="5"/>
    </row>
    <row r="105" spans="1:21" x14ac:dyDescent="0.15">
      <c r="A105" s="30" t="str">
        <f t="shared" si="13"/>
        <v/>
      </c>
      <c r="B105" s="30" t="str">
        <f t="shared" si="7"/>
        <v/>
      </c>
      <c r="C105" s="30" t="str">
        <f>IF('DSP Employee Census'!D110="","",'DSP Employee Census'!D110)</f>
        <v/>
      </c>
      <c r="D105" s="30" t="str">
        <f>IF('DSP Employee Census'!B110="","",'DSP Employee Census'!B110)</f>
        <v/>
      </c>
      <c r="E105" s="30" t="str">
        <f>IF('DSP Employee Census'!A110="","",'DSP Employee Census'!A110)</f>
        <v/>
      </c>
      <c r="F105" s="30" t="str">
        <f>IF('DSP Employee Census'!E110="","",'DSP Employee Census'!E110)</f>
        <v/>
      </c>
      <c r="G105" s="30" t="str">
        <f>IF('DSP Employee Census'!M110="","",'DSP Employee Census'!M110)</f>
        <v/>
      </c>
      <c r="H105" s="30" t="str">
        <f>IF(AND($C105="Employee",$G105&lt;&gt;""),IF(VLOOKUP($B105,'Reference Page'!$J$2:$O$206,6,0)="Match","","The medical coverage tier you selected does not match the number of dependents you have entered"),"")</f>
        <v/>
      </c>
      <c r="J105" s="30" t="str" cm="1">
        <f t="array" ref="J105">IFERROR(CONCATENATE(INDEX($A$2:$A$206,_xlfn.AGGREGATE(15,6,(ROW($C$2:$C$206)-ROW($C$2)+1)/($C$2:$C$206="Employee"),ROWS(B$2:B105)),1),". ",INDEX($D$2:$E$206,_xlfn.AGGREGATE(15,6,(ROW($C$2:$C$206)-ROW($C$2)+1)/($C$2:$C$206="Employee"),ROWS(B$2:B105)),1)," ",INDEX($E$2:$E$206,_xlfn.AGGREGATE(15,6,(ROW($C$2:$C$206)-ROW($C$2)+1)/($C$2:$C$206="Employee"),ROWS(B$2:B105)),1)),"")</f>
        <v/>
      </c>
      <c r="K105" s="30" t="str">
        <f t="shared" si="8"/>
        <v/>
      </c>
      <c r="L105" s="30" t="str">
        <f t="shared" si="9"/>
        <v/>
      </c>
      <c r="M105" s="30" t="str">
        <f t="shared" si="10"/>
        <v/>
      </c>
      <c r="N105" s="30" t="str">
        <f t="shared" si="11"/>
        <v/>
      </c>
      <c r="O105" s="30" t="str">
        <f t="shared" si="12"/>
        <v/>
      </c>
      <c r="Q105" s="5"/>
      <c r="R105" s="5"/>
      <c r="S105" s="5"/>
      <c r="T105" s="5"/>
      <c r="U105" s="5"/>
    </row>
    <row r="106" spans="1:21" x14ac:dyDescent="0.15">
      <c r="A106" s="30" t="str">
        <f t="shared" si="13"/>
        <v/>
      </c>
      <c r="B106" s="30" t="str">
        <f t="shared" si="7"/>
        <v/>
      </c>
      <c r="C106" s="30" t="str">
        <f>IF('DSP Employee Census'!D111="","",'DSP Employee Census'!D111)</f>
        <v/>
      </c>
      <c r="D106" s="30" t="str">
        <f>IF('DSP Employee Census'!B111="","",'DSP Employee Census'!B111)</f>
        <v/>
      </c>
      <c r="E106" s="30" t="str">
        <f>IF('DSP Employee Census'!A111="","",'DSP Employee Census'!A111)</f>
        <v/>
      </c>
      <c r="F106" s="30" t="str">
        <f>IF('DSP Employee Census'!E111="","",'DSP Employee Census'!E111)</f>
        <v/>
      </c>
      <c r="G106" s="30" t="str">
        <f>IF('DSP Employee Census'!M111="","",'DSP Employee Census'!M111)</f>
        <v/>
      </c>
      <c r="H106" s="30" t="str">
        <f>IF(AND($C106="Employee",$G106&lt;&gt;""),IF(VLOOKUP($B106,'Reference Page'!$J$2:$O$206,6,0)="Match","","The medical coverage tier you selected does not match the number of dependents you have entered"),"")</f>
        <v/>
      </c>
      <c r="J106" s="30" t="str" cm="1">
        <f t="array" ref="J106">IFERROR(CONCATENATE(INDEX($A$2:$A$206,_xlfn.AGGREGATE(15,6,(ROW($C$2:$C$206)-ROW($C$2)+1)/($C$2:$C$206="Employee"),ROWS(B$2:B106)),1),". ",INDEX($D$2:$E$206,_xlfn.AGGREGATE(15,6,(ROW($C$2:$C$206)-ROW($C$2)+1)/($C$2:$C$206="Employee"),ROWS(B$2:B106)),1)," ",INDEX($E$2:$E$206,_xlfn.AGGREGATE(15,6,(ROW($C$2:$C$206)-ROW($C$2)+1)/($C$2:$C$206="Employee"),ROWS(B$2:B106)),1)),"")</f>
        <v/>
      </c>
      <c r="K106" s="30" t="str">
        <f t="shared" si="8"/>
        <v/>
      </c>
      <c r="L106" s="30" t="str">
        <f t="shared" si="9"/>
        <v/>
      </c>
      <c r="M106" s="30" t="str">
        <f t="shared" si="10"/>
        <v/>
      </c>
      <c r="N106" s="30" t="str">
        <f t="shared" si="11"/>
        <v/>
      </c>
      <c r="O106" s="30" t="str">
        <f t="shared" si="12"/>
        <v/>
      </c>
      <c r="Q106" s="5"/>
      <c r="R106" s="5"/>
      <c r="S106" s="5"/>
      <c r="T106" s="5"/>
      <c r="U106" s="5"/>
    </row>
    <row r="107" spans="1:21" x14ac:dyDescent="0.15">
      <c r="A107" s="30" t="str">
        <f t="shared" si="13"/>
        <v/>
      </c>
      <c r="B107" s="30" t="str">
        <f t="shared" si="7"/>
        <v/>
      </c>
      <c r="C107" s="30" t="str">
        <f>IF('DSP Employee Census'!D112="","",'DSP Employee Census'!D112)</f>
        <v/>
      </c>
      <c r="D107" s="30" t="str">
        <f>IF('DSP Employee Census'!B112="","",'DSP Employee Census'!B112)</f>
        <v/>
      </c>
      <c r="E107" s="30" t="str">
        <f>IF('DSP Employee Census'!A112="","",'DSP Employee Census'!A112)</f>
        <v/>
      </c>
      <c r="F107" s="30" t="str">
        <f>IF('DSP Employee Census'!E112="","",'DSP Employee Census'!E112)</f>
        <v/>
      </c>
      <c r="G107" s="30" t="str">
        <f>IF('DSP Employee Census'!M112="","",'DSP Employee Census'!M112)</f>
        <v/>
      </c>
      <c r="H107" s="30" t="str">
        <f>IF(AND($C107="Employee",$G107&lt;&gt;""),IF(VLOOKUP($B107,'Reference Page'!$J$2:$O$206,6,0)="Match","","The medical coverage tier you selected does not match the number of dependents you have entered"),"")</f>
        <v/>
      </c>
      <c r="J107" s="30" t="str" cm="1">
        <f t="array" ref="J107">IFERROR(CONCATENATE(INDEX($A$2:$A$206,_xlfn.AGGREGATE(15,6,(ROW($C$2:$C$206)-ROW($C$2)+1)/($C$2:$C$206="Employee"),ROWS(B$2:B107)),1),". ",INDEX($D$2:$E$206,_xlfn.AGGREGATE(15,6,(ROW($C$2:$C$206)-ROW($C$2)+1)/($C$2:$C$206="Employee"),ROWS(B$2:B107)),1)," ",INDEX($E$2:$E$206,_xlfn.AGGREGATE(15,6,(ROW($C$2:$C$206)-ROW($C$2)+1)/($C$2:$C$206="Employee"),ROWS(B$2:B107)),1)),"")</f>
        <v/>
      </c>
      <c r="K107" s="30" t="str">
        <f t="shared" si="8"/>
        <v/>
      </c>
      <c r="L107" s="30" t="str">
        <f t="shared" si="9"/>
        <v/>
      </c>
      <c r="M107" s="30" t="str">
        <f t="shared" si="10"/>
        <v/>
      </c>
      <c r="N107" s="30" t="str">
        <f t="shared" si="11"/>
        <v/>
      </c>
      <c r="O107" s="30" t="str">
        <f t="shared" si="12"/>
        <v/>
      </c>
      <c r="Q107" s="5"/>
      <c r="R107" s="5"/>
      <c r="S107" s="5"/>
      <c r="T107" s="5"/>
      <c r="U107" s="5"/>
    </row>
    <row r="108" spans="1:21" x14ac:dyDescent="0.15">
      <c r="A108" s="30" t="str">
        <f t="shared" si="13"/>
        <v/>
      </c>
      <c r="B108" s="30" t="str">
        <f t="shared" si="7"/>
        <v/>
      </c>
      <c r="C108" s="30" t="str">
        <f>IF('DSP Employee Census'!D113="","",'DSP Employee Census'!D113)</f>
        <v/>
      </c>
      <c r="D108" s="30" t="str">
        <f>IF('DSP Employee Census'!B113="","",'DSP Employee Census'!B113)</f>
        <v/>
      </c>
      <c r="E108" s="30" t="str">
        <f>IF('DSP Employee Census'!A113="","",'DSP Employee Census'!A113)</f>
        <v/>
      </c>
      <c r="F108" s="30" t="str">
        <f>IF('DSP Employee Census'!E113="","",'DSP Employee Census'!E113)</f>
        <v/>
      </c>
      <c r="G108" s="30" t="str">
        <f>IF('DSP Employee Census'!M113="","",'DSP Employee Census'!M113)</f>
        <v/>
      </c>
      <c r="H108" s="30" t="str">
        <f>IF(AND($C108="Employee",$G108&lt;&gt;""),IF(VLOOKUP($B108,'Reference Page'!$J$2:$O$206,6,0)="Match","","The medical coverage tier you selected does not match the number of dependents you have entered"),"")</f>
        <v/>
      </c>
      <c r="J108" s="30" t="str" cm="1">
        <f t="array" ref="J108">IFERROR(CONCATENATE(INDEX($A$2:$A$206,_xlfn.AGGREGATE(15,6,(ROW($C$2:$C$206)-ROW($C$2)+1)/($C$2:$C$206="Employee"),ROWS(B$2:B108)),1),". ",INDEX($D$2:$E$206,_xlfn.AGGREGATE(15,6,(ROW($C$2:$C$206)-ROW($C$2)+1)/($C$2:$C$206="Employee"),ROWS(B$2:B108)),1)," ",INDEX($E$2:$E$206,_xlfn.AGGREGATE(15,6,(ROW($C$2:$C$206)-ROW($C$2)+1)/($C$2:$C$206="Employee"),ROWS(B$2:B108)),1)),"")</f>
        <v/>
      </c>
      <c r="K108" s="30" t="str">
        <f t="shared" si="8"/>
        <v/>
      </c>
      <c r="L108" s="30" t="str">
        <f t="shared" si="9"/>
        <v/>
      </c>
      <c r="M108" s="30" t="str">
        <f t="shared" si="10"/>
        <v/>
      </c>
      <c r="N108" s="30" t="str">
        <f t="shared" si="11"/>
        <v/>
      </c>
      <c r="O108" s="30" t="str">
        <f t="shared" si="12"/>
        <v/>
      </c>
      <c r="Q108" s="5"/>
      <c r="R108" s="5"/>
      <c r="S108" s="5"/>
      <c r="T108" s="5"/>
      <c r="U108" s="5"/>
    </row>
    <row r="109" spans="1:21" x14ac:dyDescent="0.15">
      <c r="A109" s="30" t="str">
        <f t="shared" si="13"/>
        <v/>
      </c>
      <c r="B109" s="30" t="str">
        <f t="shared" si="7"/>
        <v/>
      </c>
      <c r="C109" s="30" t="str">
        <f>IF('DSP Employee Census'!D114="","",'DSP Employee Census'!D114)</f>
        <v/>
      </c>
      <c r="D109" s="30" t="str">
        <f>IF('DSP Employee Census'!B114="","",'DSP Employee Census'!B114)</f>
        <v/>
      </c>
      <c r="E109" s="30" t="str">
        <f>IF('DSP Employee Census'!A114="","",'DSP Employee Census'!A114)</f>
        <v/>
      </c>
      <c r="F109" s="30" t="str">
        <f>IF('DSP Employee Census'!E114="","",'DSP Employee Census'!E114)</f>
        <v/>
      </c>
      <c r="G109" s="30" t="str">
        <f>IF('DSP Employee Census'!M114="","",'DSP Employee Census'!M114)</f>
        <v/>
      </c>
      <c r="H109" s="30" t="str">
        <f>IF(AND($C109="Employee",$G109&lt;&gt;""),IF(VLOOKUP($B109,'Reference Page'!$J$2:$O$206,6,0)="Match","","The medical coverage tier you selected does not match the number of dependents you have entered"),"")</f>
        <v/>
      </c>
      <c r="J109" s="30" t="str" cm="1">
        <f t="array" ref="J109">IFERROR(CONCATENATE(INDEX($A$2:$A$206,_xlfn.AGGREGATE(15,6,(ROW($C$2:$C$206)-ROW($C$2)+1)/($C$2:$C$206="Employee"),ROWS(B$2:B109)),1),". ",INDEX($D$2:$E$206,_xlfn.AGGREGATE(15,6,(ROW($C$2:$C$206)-ROW($C$2)+1)/($C$2:$C$206="Employee"),ROWS(B$2:B109)),1)," ",INDEX($E$2:$E$206,_xlfn.AGGREGATE(15,6,(ROW($C$2:$C$206)-ROW($C$2)+1)/($C$2:$C$206="Employee"),ROWS(B$2:B109)),1)),"")</f>
        <v/>
      </c>
      <c r="K109" s="30" t="str">
        <f t="shared" si="8"/>
        <v/>
      </c>
      <c r="L109" s="30" t="str">
        <f t="shared" si="9"/>
        <v/>
      </c>
      <c r="M109" s="30" t="str">
        <f t="shared" si="10"/>
        <v/>
      </c>
      <c r="N109" s="30" t="str">
        <f t="shared" si="11"/>
        <v/>
      </c>
      <c r="O109" s="30" t="str">
        <f t="shared" si="12"/>
        <v/>
      </c>
      <c r="Q109" s="5"/>
      <c r="R109" s="5"/>
      <c r="S109" s="5"/>
      <c r="T109" s="5"/>
      <c r="U109" s="5"/>
    </row>
    <row r="110" spans="1:21" x14ac:dyDescent="0.15">
      <c r="A110" s="30" t="str">
        <f t="shared" si="13"/>
        <v/>
      </c>
      <c r="B110" s="30" t="str">
        <f t="shared" si="7"/>
        <v/>
      </c>
      <c r="C110" s="30" t="str">
        <f>IF('DSP Employee Census'!D115="","",'DSP Employee Census'!D115)</f>
        <v/>
      </c>
      <c r="D110" s="30" t="str">
        <f>IF('DSP Employee Census'!B115="","",'DSP Employee Census'!B115)</f>
        <v/>
      </c>
      <c r="E110" s="30" t="str">
        <f>IF('DSP Employee Census'!A115="","",'DSP Employee Census'!A115)</f>
        <v/>
      </c>
      <c r="F110" s="30" t="str">
        <f>IF('DSP Employee Census'!E115="","",'DSP Employee Census'!E115)</f>
        <v/>
      </c>
      <c r="G110" s="30" t="str">
        <f>IF('DSP Employee Census'!M115="","",'DSP Employee Census'!M115)</f>
        <v/>
      </c>
      <c r="H110" s="30" t="str">
        <f>IF(AND($C110="Employee",$G110&lt;&gt;""),IF(VLOOKUP($B110,'Reference Page'!$J$2:$O$206,6,0)="Match","","The medical coverage tier you selected does not match the number of dependents you have entered"),"")</f>
        <v/>
      </c>
      <c r="J110" s="30" t="str" cm="1">
        <f t="array" ref="J110">IFERROR(CONCATENATE(INDEX($A$2:$A$206,_xlfn.AGGREGATE(15,6,(ROW($C$2:$C$206)-ROW($C$2)+1)/($C$2:$C$206="Employee"),ROWS(B$2:B110)),1),". ",INDEX($D$2:$E$206,_xlfn.AGGREGATE(15,6,(ROW($C$2:$C$206)-ROW($C$2)+1)/($C$2:$C$206="Employee"),ROWS(B$2:B110)),1)," ",INDEX($E$2:$E$206,_xlfn.AGGREGATE(15,6,(ROW($C$2:$C$206)-ROW($C$2)+1)/($C$2:$C$206="Employee"),ROWS(B$2:B110)),1)),"")</f>
        <v/>
      </c>
      <c r="K110" s="30" t="str">
        <f t="shared" si="8"/>
        <v/>
      </c>
      <c r="L110" s="30" t="str">
        <f t="shared" si="9"/>
        <v/>
      </c>
      <c r="M110" s="30" t="str">
        <f t="shared" si="10"/>
        <v/>
      </c>
      <c r="N110" s="30" t="str">
        <f t="shared" si="11"/>
        <v/>
      </c>
      <c r="O110" s="30" t="str">
        <f t="shared" si="12"/>
        <v/>
      </c>
      <c r="Q110" s="5"/>
      <c r="R110" s="5"/>
      <c r="S110" s="5"/>
      <c r="T110" s="5"/>
      <c r="U110" s="5"/>
    </row>
    <row r="111" spans="1:21" x14ac:dyDescent="0.15">
      <c r="A111" s="30" t="str">
        <f t="shared" si="13"/>
        <v/>
      </c>
      <c r="B111" s="30" t="str">
        <f t="shared" si="7"/>
        <v/>
      </c>
      <c r="C111" s="30" t="str">
        <f>IF('DSP Employee Census'!D116="","",'DSP Employee Census'!D116)</f>
        <v/>
      </c>
      <c r="D111" s="30" t="str">
        <f>IF('DSP Employee Census'!B116="","",'DSP Employee Census'!B116)</f>
        <v/>
      </c>
      <c r="E111" s="30" t="str">
        <f>IF('DSP Employee Census'!A116="","",'DSP Employee Census'!A116)</f>
        <v/>
      </c>
      <c r="F111" s="30" t="str">
        <f>IF('DSP Employee Census'!E116="","",'DSP Employee Census'!E116)</f>
        <v/>
      </c>
      <c r="G111" s="30" t="str">
        <f>IF('DSP Employee Census'!M116="","",'DSP Employee Census'!M116)</f>
        <v/>
      </c>
      <c r="H111" s="30" t="str">
        <f>IF(AND($C111="Employee",$G111&lt;&gt;""),IF(VLOOKUP($B111,'Reference Page'!$J$2:$O$206,6,0)="Match","","The medical coverage tier you selected does not match the number of dependents you have entered"),"")</f>
        <v/>
      </c>
      <c r="J111" s="30" t="str" cm="1">
        <f t="array" ref="J111">IFERROR(CONCATENATE(INDEX($A$2:$A$206,_xlfn.AGGREGATE(15,6,(ROW($C$2:$C$206)-ROW($C$2)+1)/($C$2:$C$206="Employee"),ROWS(B$2:B111)),1),". ",INDEX($D$2:$E$206,_xlfn.AGGREGATE(15,6,(ROW($C$2:$C$206)-ROW($C$2)+1)/($C$2:$C$206="Employee"),ROWS(B$2:B111)),1)," ",INDEX($E$2:$E$206,_xlfn.AGGREGATE(15,6,(ROW($C$2:$C$206)-ROW($C$2)+1)/($C$2:$C$206="Employee"),ROWS(B$2:B111)),1)),"")</f>
        <v/>
      </c>
      <c r="K111" s="30" t="str">
        <f t="shared" si="8"/>
        <v/>
      </c>
      <c r="L111" s="30" t="str">
        <f t="shared" si="9"/>
        <v/>
      </c>
      <c r="M111" s="30" t="str">
        <f t="shared" si="10"/>
        <v/>
      </c>
      <c r="N111" s="30" t="str">
        <f t="shared" si="11"/>
        <v/>
      </c>
      <c r="O111" s="30" t="str">
        <f t="shared" si="12"/>
        <v/>
      </c>
      <c r="Q111" s="5"/>
      <c r="R111" s="5"/>
      <c r="S111" s="5"/>
      <c r="T111" s="5"/>
      <c r="U111" s="5"/>
    </row>
    <row r="112" spans="1:21" x14ac:dyDescent="0.15">
      <c r="A112" s="30" t="str">
        <f t="shared" si="13"/>
        <v/>
      </c>
      <c r="B112" s="30" t="str">
        <f t="shared" si="7"/>
        <v/>
      </c>
      <c r="C112" s="30" t="str">
        <f>IF('DSP Employee Census'!D117="","",'DSP Employee Census'!D117)</f>
        <v/>
      </c>
      <c r="D112" s="30" t="str">
        <f>IF('DSP Employee Census'!B117="","",'DSP Employee Census'!B117)</f>
        <v/>
      </c>
      <c r="E112" s="30" t="str">
        <f>IF('DSP Employee Census'!A117="","",'DSP Employee Census'!A117)</f>
        <v/>
      </c>
      <c r="F112" s="30" t="str">
        <f>IF('DSP Employee Census'!E117="","",'DSP Employee Census'!E117)</f>
        <v/>
      </c>
      <c r="G112" s="30" t="str">
        <f>IF('DSP Employee Census'!M117="","",'DSP Employee Census'!M117)</f>
        <v/>
      </c>
      <c r="H112" s="30" t="str">
        <f>IF(AND($C112="Employee",$G112&lt;&gt;""),IF(VLOOKUP($B112,'Reference Page'!$J$2:$O$206,6,0)="Match","","The medical coverage tier you selected does not match the number of dependents you have entered"),"")</f>
        <v/>
      </c>
      <c r="J112" s="30" t="str" cm="1">
        <f t="array" ref="J112">IFERROR(CONCATENATE(INDEX($A$2:$A$206,_xlfn.AGGREGATE(15,6,(ROW($C$2:$C$206)-ROW($C$2)+1)/($C$2:$C$206="Employee"),ROWS(B$2:B112)),1),". ",INDEX($D$2:$E$206,_xlfn.AGGREGATE(15,6,(ROW($C$2:$C$206)-ROW($C$2)+1)/($C$2:$C$206="Employee"),ROWS(B$2:B112)),1)," ",INDEX($E$2:$E$206,_xlfn.AGGREGATE(15,6,(ROW($C$2:$C$206)-ROW($C$2)+1)/($C$2:$C$206="Employee"),ROWS(B$2:B112)),1)),"")</f>
        <v/>
      </c>
      <c r="K112" s="30" t="str">
        <f t="shared" si="8"/>
        <v/>
      </c>
      <c r="L112" s="30" t="str">
        <f t="shared" si="9"/>
        <v/>
      </c>
      <c r="M112" s="30" t="str">
        <f t="shared" si="10"/>
        <v/>
      </c>
      <c r="N112" s="30" t="str">
        <f t="shared" si="11"/>
        <v/>
      </c>
      <c r="O112" s="30" t="str">
        <f t="shared" si="12"/>
        <v/>
      </c>
      <c r="Q112" s="5"/>
      <c r="R112" s="5"/>
      <c r="S112" s="5"/>
      <c r="T112" s="5"/>
      <c r="U112" s="5"/>
    </row>
    <row r="113" spans="1:21" x14ac:dyDescent="0.15">
      <c r="A113" s="30" t="str">
        <f t="shared" si="13"/>
        <v/>
      </c>
      <c r="B113" s="30" t="str">
        <f t="shared" si="7"/>
        <v/>
      </c>
      <c r="C113" s="30" t="str">
        <f>IF('DSP Employee Census'!D118="","",'DSP Employee Census'!D118)</f>
        <v/>
      </c>
      <c r="D113" s="30" t="str">
        <f>IF('DSP Employee Census'!B118="","",'DSP Employee Census'!B118)</f>
        <v/>
      </c>
      <c r="E113" s="30" t="str">
        <f>IF('DSP Employee Census'!A118="","",'DSP Employee Census'!A118)</f>
        <v/>
      </c>
      <c r="F113" s="30" t="str">
        <f>IF('DSP Employee Census'!E118="","",'DSP Employee Census'!E118)</f>
        <v/>
      </c>
      <c r="G113" s="30" t="str">
        <f>IF('DSP Employee Census'!M118="","",'DSP Employee Census'!M118)</f>
        <v/>
      </c>
      <c r="H113" s="30" t="str">
        <f>IF(AND($C113="Employee",$G113&lt;&gt;""),IF(VLOOKUP($B113,'Reference Page'!$J$2:$O$206,6,0)="Match","","The medical coverage tier you selected does not match the number of dependents you have entered"),"")</f>
        <v/>
      </c>
      <c r="J113" s="30" t="str" cm="1">
        <f t="array" ref="J113">IFERROR(CONCATENATE(INDEX($A$2:$A$206,_xlfn.AGGREGATE(15,6,(ROW($C$2:$C$206)-ROW($C$2)+1)/($C$2:$C$206="Employee"),ROWS(B$2:B113)),1),". ",INDEX($D$2:$E$206,_xlfn.AGGREGATE(15,6,(ROW($C$2:$C$206)-ROW($C$2)+1)/($C$2:$C$206="Employee"),ROWS(B$2:B113)),1)," ",INDEX($E$2:$E$206,_xlfn.AGGREGATE(15,6,(ROW($C$2:$C$206)-ROW($C$2)+1)/($C$2:$C$206="Employee"),ROWS(B$2:B113)),1)),"")</f>
        <v/>
      </c>
      <c r="K113" s="30" t="str">
        <f t="shared" si="8"/>
        <v/>
      </c>
      <c r="L113" s="30" t="str">
        <f t="shared" si="9"/>
        <v/>
      </c>
      <c r="M113" s="30" t="str">
        <f t="shared" si="10"/>
        <v/>
      </c>
      <c r="N113" s="30" t="str">
        <f t="shared" si="11"/>
        <v/>
      </c>
      <c r="O113" s="30" t="str">
        <f t="shared" si="12"/>
        <v/>
      </c>
      <c r="Q113" s="5"/>
      <c r="R113" s="5"/>
      <c r="S113" s="5"/>
      <c r="T113" s="5"/>
      <c r="U113" s="5"/>
    </row>
    <row r="114" spans="1:21" x14ac:dyDescent="0.15">
      <c r="A114" s="30" t="str">
        <f t="shared" si="13"/>
        <v/>
      </c>
      <c r="B114" s="30" t="str">
        <f t="shared" si="7"/>
        <v/>
      </c>
      <c r="C114" s="30" t="str">
        <f>IF('DSP Employee Census'!D119="","",'DSP Employee Census'!D119)</f>
        <v/>
      </c>
      <c r="D114" s="30" t="str">
        <f>IF('DSP Employee Census'!B119="","",'DSP Employee Census'!B119)</f>
        <v/>
      </c>
      <c r="E114" s="30" t="str">
        <f>IF('DSP Employee Census'!A119="","",'DSP Employee Census'!A119)</f>
        <v/>
      </c>
      <c r="F114" s="30" t="str">
        <f>IF('DSP Employee Census'!E119="","",'DSP Employee Census'!E119)</f>
        <v/>
      </c>
      <c r="G114" s="30" t="str">
        <f>IF('DSP Employee Census'!M119="","",'DSP Employee Census'!M119)</f>
        <v/>
      </c>
      <c r="H114" s="30" t="str">
        <f>IF(AND($C114="Employee",$G114&lt;&gt;""),IF(VLOOKUP($B114,'Reference Page'!$J$2:$O$206,6,0)="Match","","The medical coverage tier you selected does not match the number of dependents you have entered"),"")</f>
        <v/>
      </c>
      <c r="J114" s="30" t="str" cm="1">
        <f t="array" ref="J114">IFERROR(CONCATENATE(INDEX($A$2:$A$206,_xlfn.AGGREGATE(15,6,(ROW($C$2:$C$206)-ROW($C$2)+1)/($C$2:$C$206="Employee"),ROWS(B$2:B114)),1),". ",INDEX($D$2:$E$206,_xlfn.AGGREGATE(15,6,(ROW($C$2:$C$206)-ROW($C$2)+1)/($C$2:$C$206="Employee"),ROWS(B$2:B114)),1)," ",INDEX($E$2:$E$206,_xlfn.AGGREGATE(15,6,(ROW($C$2:$C$206)-ROW($C$2)+1)/($C$2:$C$206="Employee"),ROWS(B$2:B114)),1)),"")</f>
        <v/>
      </c>
      <c r="K114" s="30" t="str">
        <f t="shared" si="8"/>
        <v/>
      </c>
      <c r="L114" s="30" t="str">
        <f t="shared" si="9"/>
        <v/>
      </c>
      <c r="M114" s="30" t="str">
        <f t="shared" si="10"/>
        <v/>
      </c>
      <c r="N114" s="30" t="str">
        <f t="shared" si="11"/>
        <v/>
      </c>
      <c r="O114" s="30" t="str">
        <f t="shared" si="12"/>
        <v/>
      </c>
      <c r="Q114" s="5"/>
      <c r="R114" s="5"/>
      <c r="S114" s="5"/>
      <c r="T114" s="5"/>
      <c r="U114" s="5"/>
    </row>
    <row r="115" spans="1:21" x14ac:dyDescent="0.15">
      <c r="A115" s="30" t="str">
        <f t="shared" si="13"/>
        <v/>
      </c>
      <c r="B115" s="30" t="str">
        <f t="shared" si="7"/>
        <v/>
      </c>
      <c r="C115" s="30" t="str">
        <f>IF('DSP Employee Census'!D120="","",'DSP Employee Census'!D120)</f>
        <v/>
      </c>
      <c r="D115" s="30" t="str">
        <f>IF('DSP Employee Census'!B120="","",'DSP Employee Census'!B120)</f>
        <v/>
      </c>
      <c r="E115" s="30" t="str">
        <f>IF('DSP Employee Census'!A120="","",'DSP Employee Census'!A120)</f>
        <v/>
      </c>
      <c r="F115" s="30" t="str">
        <f>IF('DSP Employee Census'!E120="","",'DSP Employee Census'!E120)</f>
        <v/>
      </c>
      <c r="G115" s="30" t="str">
        <f>IF('DSP Employee Census'!M120="","",'DSP Employee Census'!M120)</f>
        <v/>
      </c>
      <c r="H115" s="30" t="str">
        <f>IF(AND($C115="Employee",$G115&lt;&gt;""),IF(VLOOKUP($B115,'Reference Page'!$J$2:$O$206,6,0)="Match","","The medical coverage tier you selected does not match the number of dependents you have entered"),"")</f>
        <v/>
      </c>
      <c r="J115" s="30" t="str" cm="1">
        <f t="array" ref="J115">IFERROR(CONCATENATE(INDEX($A$2:$A$206,_xlfn.AGGREGATE(15,6,(ROW($C$2:$C$206)-ROW($C$2)+1)/($C$2:$C$206="Employee"),ROWS(B$2:B115)),1),". ",INDEX($D$2:$E$206,_xlfn.AGGREGATE(15,6,(ROW($C$2:$C$206)-ROW($C$2)+1)/($C$2:$C$206="Employee"),ROWS(B$2:B115)),1)," ",INDEX($E$2:$E$206,_xlfn.AGGREGATE(15,6,(ROW($C$2:$C$206)-ROW($C$2)+1)/($C$2:$C$206="Employee"),ROWS(B$2:B115)),1)),"")</f>
        <v/>
      </c>
      <c r="K115" s="30" t="str">
        <f t="shared" si="8"/>
        <v/>
      </c>
      <c r="L115" s="30" t="str">
        <f t="shared" si="9"/>
        <v/>
      </c>
      <c r="M115" s="30" t="str">
        <f t="shared" si="10"/>
        <v/>
      </c>
      <c r="N115" s="30" t="str">
        <f t="shared" si="11"/>
        <v/>
      </c>
      <c r="O115" s="30" t="str">
        <f t="shared" si="12"/>
        <v/>
      </c>
      <c r="Q115" s="5"/>
      <c r="R115" s="5"/>
      <c r="S115" s="5"/>
      <c r="T115" s="5"/>
      <c r="U115" s="5"/>
    </row>
    <row r="116" spans="1:21" x14ac:dyDescent="0.15">
      <c r="A116" s="30" t="str">
        <f t="shared" si="13"/>
        <v/>
      </c>
      <c r="B116" s="30" t="str">
        <f t="shared" si="7"/>
        <v/>
      </c>
      <c r="C116" s="30" t="str">
        <f>IF('DSP Employee Census'!D121="","",'DSP Employee Census'!D121)</f>
        <v/>
      </c>
      <c r="D116" s="30" t="str">
        <f>IF('DSP Employee Census'!B121="","",'DSP Employee Census'!B121)</f>
        <v/>
      </c>
      <c r="E116" s="30" t="str">
        <f>IF('DSP Employee Census'!A121="","",'DSP Employee Census'!A121)</f>
        <v/>
      </c>
      <c r="F116" s="30" t="str">
        <f>IF('DSP Employee Census'!E121="","",'DSP Employee Census'!E121)</f>
        <v/>
      </c>
      <c r="G116" s="30" t="str">
        <f>IF('DSP Employee Census'!M121="","",'DSP Employee Census'!M121)</f>
        <v/>
      </c>
      <c r="H116" s="30" t="str">
        <f>IF(AND($C116="Employee",$G116&lt;&gt;""),IF(VLOOKUP($B116,'Reference Page'!$J$2:$O$206,6,0)="Match","","The medical coverage tier you selected does not match the number of dependents you have entered"),"")</f>
        <v/>
      </c>
      <c r="J116" s="30" t="str" cm="1">
        <f t="array" ref="J116">IFERROR(CONCATENATE(INDEX($A$2:$A$206,_xlfn.AGGREGATE(15,6,(ROW($C$2:$C$206)-ROW($C$2)+1)/($C$2:$C$206="Employee"),ROWS(B$2:B116)),1),". ",INDEX($D$2:$E$206,_xlfn.AGGREGATE(15,6,(ROW($C$2:$C$206)-ROW($C$2)+1)/($C$2:$C$206="Employee"),ROWS(B$2:B116)),1)," ",INDEX($E$2:$E$206,_xlfn.AGGREGATE(15,6,(ROW($C$2:$C$206)-ROW($C$2)+1)/($C$2:$C$206="Employee"),ROWS(B$2:B116)),1)),"")</f>
        <v/>
      </c>
      <c r="K116" s="30" t="str">
        <f t="shared" si="8"/>
        <v/>
      </c>
      <c r="L116" s="30" t="str">
        <f t="shared" si="9"/>
        <v/>
      </c>
      <c r="M116" s="30" t="str">
        <f t="shared" si="10"/>
        <v/>
      </c>
      <c r="N116" s="30" t="str">
        <f t="shared" si="11"/>
        <v/>
      </c>
      <c r="O116" s="30" t="str">
        <f t="shared" si="12"/>
        <v/>
      </c>
      <c r="Q116" s="5"/>
      <c r="R116" s="5"/>
      <c r="S116" s="5"/>
      <c r="T116" s="5"/>
      <c r="U116" s="5"/>
    </row>
    <row r="117" spans="1:21" x14ac:dyDescent="0.15">
      <c r="A117" s="30" t="str">
        <f t="shared" si="13"/>
        <v/>
      </c>
      <c r="B117" s="30" t="str">
        <f t="shared" si="7"/>
        <v/>
      </c>
      <c r="C117" s="30" t="str">
        <f>IF('DSP Employee Census'!D122="","",'DSP Employee Census'!D122)</f>
        <v/>
      </c>
      <c r="D117" s="30" t="str">
        <f>IF('DSP Employee Census'!B122="","",'DSP Employee Census'!B122)</f>
        <v/>
      </c>
      <c r="E117" s="30" t="str">
        <f>IF('DSP Employee Census'!A122="","",'DSP Employee Census'!A122)</f>
        <v/>
      </c>
      <c r="F117" s="30" t="str">
        <f>IF('DSP Employee Census'!E122="","",'DSP Employee Census'!E122)</f>
        <v/>
      </c>
      <c r="G117" s="30" t="str">
        <f>IF('DSP Employee Census'!M122="","",'DSP Employee Census'!M122)</f>
        <v/>
      </c>
      <c r="H117" s="30" t="str">
        <f>IF(AND($C117="Employee",$G117&lt;&gt;""),IF(VLOOKUP($B117,'Reference Page'!$J$2:$O$206,6,0)="Match","","The medical coverage tier you selected does not match the number of dependents you have entered"),"")</f>
        <v/>
      </c>
      <c r="J117" s="30" t="str" cm="1">
        <f t="array" ref="J117">IFERROR(CONCATENATE(INDEX($A$2:$A$206,_xlfn.AGGREGATE(15,6,(ROW($C$2:$C$206)-ROW($C$2)+1)/($C$2:$C$206="Employee"),ROWS(B$2:B117)),1),". ",INDEX($D$2:$E$206,_xlfn.AGGREGATE(15,6,(ROW($C$2:$C$206)-ROW($C$2)+1)/($C$2:$C$206="Employee"),ROWS(B$2:B117)),1)," ",INDEX($E$2:$E$206,_xlfn.AGGREGATE(15,6,(ROW($C$2:$C$206)-ROW($C$2)+1)/($C$2:$C$206="Employee"),ROWS(B$2:B117)),1)),"")</f>
        <v/>
      </c>
      <c r="K117" s="30" t="str">
        <f t="shared" si="8"/>
        <v/>
      </c>
      <c r="L117" s="30" t="str">
        <f t="shared" si="9"/>
        <v/>
      </c>
      <c r="M117" s="30" t="str">
        <f t="shared" si="10"/>
        <v/>
      </c>
      <c r="N117" s="30" t="str">
        <f t="shared" si="11"/>
        <v/>
      </c>
      <c r="O117" s="30" t="str">
        <f t="shared" si="12"/>
        <v/>
      </c>
      <c r="Q117" s="5"/>
      <c r="R117" s="5"/>
      <c r="S117" s="5"/>
      <c r="T117" s="5"/>
      <c r="U117" s="5"/>
    </row>
    <row r="118" spans="1:21" x14ac:dyDescent="0.15">
      <c r="A118" s="30" t="str">
        <f t="shared" si="13"/>
        <v/>
      </c>
      <c r="B118" s="30" t="str">
        <f t="shared" si="7"/>
        <v/>
      </c>
      <c r="C118" s="30" t="str">
        <f>IF('DSP Employee Census'!D123="","",'DSP Employee Census'!D123)</f>
        <v/>
      </c>
      <c r="D118" s="30" t="str">
        <f>IF('DSP Employee Census'!B123="","",'DSP Employee Census'!B123)</f>
        <v/>
      </c>
      <c r="E118" s="30" t="str">
        <f>IF('DSP Employee Census'!A123="","",'DSP Employee Census'!A123)</f>
        <v/>
      </c>
      <c r="F118" s="30" t="str">
        <f>IF('DSP Employee Census'!E123="","",'DSP Employee Census'!E123)</f>
        <v/>
      </c>
      <c r="G118" s="30" t="str">
        <f>IF('DSP Employee Census'!M123="","",'DSP Employee Census'!M123)</f>
        <v/>
      </c>
      <c r="H118" s="30" t="str">
        <f>IF(AND($C118="Employee",$G118&lt;&gt;""),IF(VLOOKUP($B118,'Reference Page'!$J$2:$O$206,6,0)="Match","","The medical coverage tier you selected does not match the number of dependents you have entered"),"")</f>
        <v/>
      </c>
      <c r="J118" s="30" t="str" cm="1">
        <f t="array" ref="J118">IFERROR(CONCATENATE(INDEX($A$2:$A$206,_xlfn.AGGREGATE(15,6,(ROW($C$2:$C$206)-ROW($C$2)+1)/($C$2:$C$206="Employee"),ROWS(B$2:B118)),1),". ",INDEX($D$2:$E$206,_xlfn.AGGREGATE(15,6,(ROW($C$2:$C$206)-ROW($C$2)+1)/($C$2:$C$206="Employee"),ROWS(B$2:B118)),1)," ",INDEX($E$2:$E$206,_xlfn.AGGREGATE(15,6,(ROW($C$2:$C$206)-ROW($C$2)+1)/($C$2:$C$206="Employee"),ROWS(B$2:B118)),1)),"")</f>
        <v/>
      </c>
      <c r="K118" s="30" t="str">
        <f t="shared" si="8"/>
        <v/>
      </c>
      <c r="L118" s="30" t="str">
        <f t="shared" si="9"/>
        <v/>
      </c>
      <c r="M118" s="30" t="str">
        <f t="shared" si="10"/>
        <v/>
      </c>
      <c r="N118" s="30" t="str">
        <f t="shared" si="11"/>
        <v/>
      </c>
      <c r="O118" s="30" t="str">
        <f t="shared" si="12"/>
        <v/>
      </c>
      <c r="Q118" s="5"/>
      <c r="R118" s="5"/>
      <c r="S118" s="5"/>
      <c r="T118" s="5"/>
      <c r="U118" s="5"/>
    </row>
    <row r="119" spans="1:21" x14ac:dyDescent="0.15">
      <c r="A119" s="30" t="str">
        <f t="shared" si="13"/>
        <v/>
      </c>
      <c r="B119" s="30" t="str">
        <f t="shared" si="7"/>
        <v/>
      </c>
      <c r="C119" s="30" t="str">
        <f>IF('DSP Employee Census'!D124="","",'DSP Employee Census'!D124)</f>
        <v/>
      </c>
      <c r="D119" s="30" t="str">
        <f>IF('DSP Employee Census'!B124="","",'DSP Employee Census'!B124)</f>
        <v/>
      </c>
      <c r="E119" s="30" t="str">
        <f>IF('DSP Employee Census'!A124="","",'DSP Employee Census'!A124)</f>
        <v/>
      </c>
      <c r="F119" s="30" t="str">
        <f>IF('DSP Employee Census'!E124="","",'DSP Employee Census'!E124)</f>
        <v/>
      </c>
      <c r="G119" s="30" t="str">
        <f>IF('DSP Employee Census'!M124="","",'DSP Employee Census'!M124)</f>
        <v/>
      </c>
      <c r="H119" s="30" t="str">
        <f>IF(AND($C119="Employee",$G119&lt;&gt;""),IF(VLOOKUP($B119,'Reference Page'!$J$2:$O$206,6,0)="Match","","The medical coverage tier you selected does not match the number of dependents you have entered"),"")</f>
        <v/>
      </c>
      <c r="J119" s="30" t="str" cm="1">
        <f t="array" ref="J119">IFERROR(CONCATENATE(INDEX($A$2:$A$206,_xlfn.AGGREGATE(15,6,(ROW($C$2:$C$206)-ROW($C$2)+1)/($C$2:$C$206="Employee"),ROWS(B$2:B119)),1),". ",INDEX($D$2:$E$206,_xlfn.AGGREGATE(15,6,(ROW($C$2:$C$206)-ROW($C$2)+1)/($C$2:$C$206="Employee"),ROWS(B$2:B119)),1)," ",INDEX($E$2:$E$206,_xlfn.AGGREGATE(15,6,(ROW($C$2:$C$206)-ROW($C$2)+1)/($C$2:$C$206="Employee"),ROWS(B$2:B119)),1)),"")</f>
        <v/>
      </c>
      <c r="K119" s="30" t="str">
        <f t="shared" si="8"/>
        <v/>
      </c>
      <c r="L119" s="30" t="str">
        <f t="shared" si="9"/>
        <v/>
      </c>
      <c r="M119" s="30" t="str">
        <f t="shared" si="10"/>
        <v/>
      </c>
      <c r="N119" s="30" t="str">
        <f t="shared" si="11"/>
        <v/>
      </c>
      <c r="O119" s="30" t="str">
        <f t="shared" si="12"/>
        <v/>
      </c>
      <c r="Q119" s="5"/>
      <c r="R119" s="5"/>
      <c r="S119" s="5"/>
      <c r="T119" s="5"/>
      <c r="U119" s="5"/>
    </row>
    <row r="120" spans="1:21" x14ac:dyDescent="0.15">
      <c r="A120" s="30" t="str">
        <f t="shared" si="13"/>
        <v/>
      </c>
      <c r="B120" s="30" t="str">
        <f t="shared" si="7"/>
        <v/>
      </c>
      <c r="C120" s="30" t="str">
        <f>IF('DSP Employee Census'!D125="","",'DSP Employee Census'!D125)</f>
        <v/>
      </c>
      <c r="D120" s="30" t="str">
        <f>IF('DSP Employee Census'!B125="","",'DSP Employee Census'!B125)</f>
        <v/>
      </c>
      <c r="E120" s="30" t="str">
        <f>IF('DSP Employee Census'!A125="","",'DSP Employee Census'!A125)</f>
        <v/>
      </c>
      <c r="F120" s="30" t="str">
        <f>IF('DSP Employee Census'!E125="","",'DSP Employee Census'!E125)</f>
        <v/>
      </c>
      <c r="G120" s="30" t="str">
        <f>IF('DSP Employee Census'!M125="","",'DSP Employee Census'!M125)</f>
        <v/>
      </c>
      <c r="H120" s="30" t="str">
        <f>IF(AND($C120="Employee",$G120&lt;&gt;""),IF(VLOOKUP($B120,'Reference Page'!$J$2:$O$206,6,0)="Match","","The medical coverage tier you selected does not match the number of dependents you have entered"),"")</f>
        <v/>
      </c>
      <c r="J120" s="30" t="str" cm="1">
        <f t="array" ref="J120">IFERROR(CONCATENATE(INDEX($A$2:$A$206,_xlfn.AGGREGATE(15,6,(ROW($C$2:$C$206)-ROW($C$2)+1)/($C$2:$C$206="Employee"),ROWS(B$2:B120)),1),". ",INDEX($D$2:$E$206,_xlfn.AGGREGATE(15,6,(ROW($C$2:$C$206)-ROW($C$2)+1)/($C$2:$C$206="Employee"),ROWS(B$2:B120)),1)," ",INDEX($E$2:$E$206,_xlfn.AGGREGATE(15,6,(ROW($C$2:$C$206)-ROW($C$2)+1)/($C$2:$C$206="Employee"),ROWS(B$2:B120)),1)),"")</f>
        <v/>
      </c>
      <c r="K120" s="30" t="str">
        <f t="shared" si="8"/>
        <v/>
      </c>
      <c r="L120" s="30" t="str">
        <f t="shared" si="9"/>
        <v/>
      </c>
      <c r="M120" s="30" t="str">
        <f t="shared" si="10"/>
        <v/>
      </c>
      <c r="N120" s="30" t="str">
        <f t="shared" si="11"/>
        <v/>
      </c>
      <c r="O120" s="30" t="str">
        <f t="shared" si="12"/>
        <v/>
      </c>
      <c r="Q120" s="5"/>
      <c r="R120" s="5"/>
      <c r="S120" s="5"/>
      <c r="T120" s="5"/>
      <c r="U120" s="5"/>
    </row>
    <row r="121" spans="1:21" x14ac:dyDescent="0.15">
      <c r="A121" s="30" t="str">
        <f t="shared" si="13"/>
        <v/>
      </c>
      <c r="B121" s="30" t="str">
        <f t="shared" si="7"/>
        <v/>
      </c>
      <c r="C121" s="30" t="str">
        <f>IF('DSP Employee Census'!D126="","",'DSP Employee Census'!D126)</f>
        <v/>
      </c>
      <c r="D121" s="30" t="str">
        <f>IF('DSP Employee Census'!B126="","",'DSP Employee Census'!B126)</f>
        <v/>
      </c>
      <c r="E121" s="30" t="str">
        <f>IF('DSP Employee Census'!A126="","",'DSP Employee Census'!A126)</f>
        <v/>
      </c>
      <c r="F121" s="30" t="str">
        <f>IF('DSP Employee Census'!E126="","",'DSP Employee Census'!E126)</f>
        <v/>
      </c>
      <c r="G121" s="30" t="str">
        <f>IF('DSP Employee Census'!M126="","",'DSP Employee Census'!M126)</f>
        <v/>
      </c>
      <c r="H121" s="30" t="str">
        <f>IF(AND($C121="Employee",$G121&lt;&gt;""),IF(VLOOKUP($B121,'Reference Page'!$J$2:$O$206,6,0)="Match","","The medical coverage tier you selected does not match the number of dependents you have entered"),"")</f>
        <v/>
      </c>
      <c r="J121" s="30" t="str" cm="1">
        <f t="array" ref="J121">IFERROR(CONCATENATE(INDEX($A$2:$A$206,_xlfn.AGGREGATE(15,6,(ROW($C$2:$C$206)-ROW($C$2)+1)/($C$2:$C$206="Employee"),ROWS(B$2:B121)),1),". ",INDEX($D$2:$E$206,_xlfn.AGGREGATE(15,6,(ROW($C$2:$C$206)-ROW($C$2)+1)/($C$2:$C$206="Employee"),ROWS(B$2:B121)),1)," ",INDEX($E$2:$E$206,_xlfn.AGGREGATE(15,6,(ROW($C$2:$C$206)-ROW($C$2)+1)/($C$2:$C$206="Employee"),ROWS(B$2:B121)),1)),"")</f>
        <v/>
      </c>
      <c r="K121" s="30" t="str">
        <f t="shared" si="8"/>
        <v/>
      </c>
      <c r="L121" s="30" t="str">
        <f t="shared" si="9"/>
        <v/>
      </c>
      <c r="M121" s="30" t="str">
        <f t="shared" si="10"/>
        <v/>
      </c>
      <c r="N121" s="30" t="str">
        <f t="shared" si="11"/>
        <v/>
      </c>
      <c r="O121" s="30" t="str">
        <f t="shared" si="12"/>
        <v/>
      </c>
      <c r="Q121" s="5"/>
      <c r="R121" s="5"/>
      <c r="S121" s="5"/>
      <c r="T121" s="5"/>
      <c r="U121" s="5"/>
    </row>
    <row r="122" spans="1:21" x14ac:dyDescent="0.15">
      <c r="A122" s="30" t="str">
        <f t="shared" si="13"/>
        <v/>
      </c>
      <c r="B122" s="30" t="str">
        <f t="shared" si="7"/>
        <v/>
      </c>
      <c r="C122" s="30" t="str">
        <f>IF('DSP Employee Census'!D127="","",'DSP Employee Census'!D127)</f>
        <v/>
      </c>
      <c r="D122" s="30" t="str">
        <f>IF('DSP Employee Census'!B127="","",'DSP Employee Census'!B127)</f>
        <v/>
      </c>
      <c r="E122" s="30" t="str">
        <f>IF('DSP Employee Census'!A127="","",'DSP Employee Census'!A127)</f>
        <v/>
      </c>
      <c r="F122" s="30" t="str">
        <f>IF('DSP Employee Census'!E127="","",'DSP Employee Census'!E127)</f>
        <v/>
      </c>
      <c r="G122" s="30" t="str">
        <f>IF('DSP Employee Census'!M127="","",'DSP Employee Census'!M127)</f>
        <v/>
      </c>
      <c r="H122" s="30" t="str">
        <f>IF(AND($C122="Employee",$G122&lt;&gt;""),IF(VLOOKUP($B122,'Reference Page'!$J$2:$O$206,6,0)="Match","","The medical coverage tier you selected does not match the number of dependents you have entered"),"")</f>
        <v/>
      </c>
      <c r="J122" s="30" t="str" cm="1">
        <f t="array" ref="J122">IFERROR(CONCATENATE(INDEX($A$2:$A$206,_xlfn.AGGREGATE(15,6,(ROW($C$2:$C$206)-ROW($C$2)+1)/($C$2:$C$206="Employee"),ROWS(B$2:B122)),1),". ",INDEX($D$2:$E$206,_xlfn.AGGREGATE(15,6,(ROW($C$2:$C$206)-ROW($C$2)+1)/($C$2:$C$206="Employee"),ROWS(B$2:B122)),1)," ",INDEX($E$2:$E$206,_xlfn.AGGREGATE(15,6,(ROW($C$2:$C$206)-ROW($C$2)+1)/($C$2:$C$206="Employee"),ROWS(B$2:B122)),1)),"")</f>
        <v/>
      </c>
      <c r="K122" s="30" t="str">
        <f t="shared" si="8"/>
        <v/>
      </c>
      <c r="L122" s="30" t="str">
        <f t="shared" si="9"/>
        <v/>
      </c>
      <c r="M122" s="30" t="str">
        <f t="shared" si="10"/>
        <v/>
      </c>
      <c r="N122" s="30" t="str">
        <f t="shared" si="11"/>
        <v/>
      </c>
      <c r="O122" s="30" t="str">
        <f t="shared" si="12"/>
        <v/>
      </c>
      <c r="Q122" s="5"/>
      <c r="R122" s="5"/>
      <c r="S122" s="5"/>
      <c r="T122" s="5"/>
      <c r="U122" s="5"/>
    </row>
    <row r="123" spans="1:21" x14ac:dyDescent="0.15">
      <c r="A123" s="30" t="str">
        <f t="shared" si="13"/>
        <v/>
      </c>
      <c r="B123" s="30" t="str">
        <f t="shared" si="7"/>
        <v/>
      </c>
      <c r="C123" s="30" t="str">
        <f>IF('DSP Employee Census'!D128="","",'DSP Employee Census'!D128)</f>
        <v/>
      </c>
      <c r="D123" s="30" t="str">
        <f>IF('DSP Employee Census'!B128="","",'DSP Employee Census'!B128)</f>
        <v/>
      </c>
      <c r="E123" s="30" t="str">
        <f>IF('DSP Employee Census'!A128="","",'DSP Employee Census'!A128)</f>
        <v/>
      </c>
      <c r="F123" s="30" t="str">
        <f>IF('DSP Employee Census'!E128="","",'DSP Employee Census'!E128)</f>
        <v/>
      </c>
      <c r="G123" s="30" t="str">
        <f>IF('DSP Employee Census'!M128="","",'DSP Employee Census'!M128)</f>
        <v/>
      </c>
      <c r="H123" s="30" t="str">
        <f>IF(AND($C123="Employee",$G123&lt;&gt;""),IF(VLOOKUP($B123,'Reference Page'!$J$2:$O$206,6,0)="Match","","The medical coverage tier you selected does not match the number of dependents you have entered"),"")</f>
        <v/>
      </c>
      <c r="J123" s="30" t="str" cm="1">
        <f t="array" ref="J123">IFERROR(CONCATENATE(INDEX($A$2:$A$206,_xlfn.AGGREGATE(15,6,(ROW($C$2:$C$206)-ROW($C$2)+1)/($C$2:$C$206="Employee"),ROWS(B$2:B123)),1),". ",INDEX($D$2:$E$206,_xlfn.AGGREGATE(15,6,(ROW($C$2:$C$206)-ROW($C$2)+1)/($C$2:$C$206="Employee"),ROWS(B$2:B123)),1)," ",INDEX($E$2:$E$206,_xlfn.AGGREGATE(15,6,(ROW($C$2:$C$206)-ROW($C$2)+1)/($C$2:$C$206="Employee"),ROWS(B$2:B123)),1)),"")</f>
        <v/>
      </c>
      <c r="K123" s="30" t="str">
        <f t="shared" si="8"/>
        <v/>
      </c>
      <c r="L123" s="30" t="str">
        <f t="shared" si="9"/>
        <v/>
      </c>
      <c r="M123" s="30" t="str">
        <f t="shared" si="10"/>
        <v/>
      </c>
      <c r="N123" s="30" t="str">
        <f t="shared" si="11"/>
        <v/>
      </c>
      <c r="O123" s="30" t="str">
        <f t="shared" si="12"/>
        <v/>
      </c>
      <c r="Q123" s="5"/>
      <c r="R123" s="5"/>
      <c r="S123" s="5"/>
      <c r="T123" s="5"/>
      <c r="U123" s="5"/>
    </row>
    <row r="124" spans="1:21" x14ac:dyDescent="0.15">
      <c r="A124" s="30" t="str">
        <f t="shared" si="13"/>
        <v/>
      </c>
      <c r="B124" s="30" t="str">
        <f t="shared" si="7"/>
        <v/>
      </c>
      <c r="C124" s="30" t="str">
        <f>IF('DSP Employee Census'!D129="","",'DSP Employee Census'!D129)</f>
        <v/>
      </c>
      <c r="D124" s="30" t="str">
        <f>IF('DSP Employee Census'!B129="","",'DSP Employee Census'!B129)</f>
        <v/>
      </c>
      <c r="E124" s="30" t="str">
        <f>IF('DSP Employee Census'!A129="","",'DSP Employee Census'!A129)</f>
        <v/>
      </c>
      <c r="F124" s="30" t="str">
        <f>IF('DSP Employee Census'!E129="","",'DSP Employee Census'!E129)</f>
        <v/>
      </c>
      <c r="G124" s="30" t="str">
        <f>IF('DSP Employee Census'!M129="","",'DSP Employee Census'!M129)</f>
        <v/>
      </c>
      <c r="H124" s="30" t="str">
        <f>IF(AND($C124="Employee",$G124&lt;&gt;""),IF(VLOOKUP($B124,'Reference Page'!$J$2:$O$206,6,0)="Match","","The medical coverage tier you selected does not match the number of dependents you have entered"),"")</f>
        <v/>
      </c>
      <c r="J124" s="30" t="str" cm="1">
        <f t="array" ref="J124">IFERROR(CONCATENATE(INDEX($A$2:$A$206,_xlfn.AGGREGATE(15,6,(ROW($C$2:$C$206)-ROW($C$2)+1)/($C$2:$C$206="Employee"),ROWS(B$2:B124)),1),". ",INDEX($D$2:$E$206,_xlfn.AGGREGATE(15,6,(ROW($C$2:$C$206)-ROW($C$2)+1)/($C$2:$C$206="Employee"),ROWS(B$2:B124)),1)," ",INDEX($E$2:$E$206,_xlfn.AGGREGATE(15,6,(ROW($C$2:$C$206)-ROW($C$2)+1)/($C$2:$C$206="Employee"),ROWS(B$2:B124)),1)),"")</f>
        <v/>
      </c>
      <c r="K124" s="30" t="str">
        <f t="shared" si="8"/>
        <v/>
      </c>
      <c r="L124" s="30" t="str">
        <f t="shared" si="9"/>
        <v/>
      </c>
      <c r="M124" s="30" t="str">
        <f t="shared" si="10"/>
        <v/>
      </c>
      <c r="N124" s="30" t="str">
        <f t="shared" si="11"/>
        <v/>
      </c>
      <c r="O124" s="30" t="str">
        <f t="shared" si="12"/>
        <v/>
      </c>
      <c r="Q124" s="5"/>
      <c r="R124" s="5"/>
      <c r="S124" s="5"/>
      <c r="T124" s="5"/>
      <c r="U124" s="5"/>
    </row>
    <row r="125" spans="1:21" x14ac:dyDescent="0.15">
      <c r="A125" s="30" t="str">
        <f t="shared" si="13"/>
        <v/>
      </c>
      <c r="B125" s="30" t="str">
        <f t="shared" si="7"/>
        <v/>
      </c>
      <c r="C125" s="30" t="str">
        <f>IF('DSP Employee Census'!D130="","",'DSP Employee Census'!D130)</f>
        <v/>
      </c>
      <c r="D125" s="30" t="str">
        <f>IF('DSP Employee Census'!B130="","",'DSP Employee Census'!B130)</f>
        <v/>
      </c>
      <c r="E125" s="30" t="str">
        <f>IF('DSP Employee Census'!A130="","",'DSP Employee Census'!A130)</f>
        <v/>
      </c>
      <c r="F125" s="30" t="str">
        <f>IF('DSP Employee Census'!E130="","",'DSP Employee Census'!E130)</f>
        <v/>
      </c>
      <c r="G125" s="30" t="str">
        <f>IF('DSP Employee Census'!M130="","",'DSP Employee Census'!M130)</f>
        <v/>
      </c>
      <c r="H125" s="30" t="str">
        <f>IF(AND($C125="Employee",$G125&lt;&gt;""),IF(VLOOKUP($B125,'Reference Page'!$J$2:$O$206,6,0)="Match","","The medical coverage tier you selected does not match the number of dependents you have entered"),"")</f>
        <v/>
      </c>
      <c r="J125" s="30" t="str" cm="1">
        <f t="array" ref="J125">IFERROR(CONCATENATE(INDEX($A$2:$A$206,_xlfn.AGGREGATE(15,6,(ROW($C$2:$C$206)-ROW($C$2)+1)/($C$2:$C$206="Employee"),ROWS(B$2:B125)),1),". ",INDEX($D$2:$E$206,_xlfn.AGGREGATE(15,6,(ROW($C$2:$C$206)-ROW($C$2)+1)/($C$2:$C$206="Employee"),ROWS(B$2:B125)),1)," ",INDEX($E$2:$E$206,_xlfn.AGGREGATE(15,6,(ROW($C$2:$C$206)-ROW($C$2)+1)/($C$2:$C$206="Employee"),ROWS(B$2:B125)),1)),"")</f>
        <v/>
      </c>
      <c r="K125" s="30" t="str">
        <f t="shared" si="8"/>
        <v/>
      </c>
      <c r="L125" s="30" t="str">
        <f t="shared" si="9"/>
        <v/>
      </c>
      <c r="M125" s="30" t="str">
        <f t="shared" si="10"/>
        <v/>
      </c>
      <c r="N125" s="30" t="str">
        <f t="shared" si="11"/>
        <v/>
      </c>
      <c r="O125" s="30" t="str">
        <f t="shared" si="12"/>
        <v/>
      </c>
      <c r="Q125" s="5"/>
      <c r="R125" s="5"/>
      <c r="S125" s="5"/>
      <c r="T125" s="5"/>
      <c r="U125" s="5"/>
    </row>
    <row r="126" spans="1:21" x14ac:dyDescent="0.15">
      <c r="A126" s="30" t="str">
        <f t="shared" si="13"/>
        <v/>
      </c>
      <c r="B126" s="30" t="str">
        <f t="shared" si="7"/>
        <v/>
      </c>
      <c r="C126" s="30" t="str">
        <f>IF('DSP Employee Census'!D131="","",'DSP Employee Census'!D131)</f>
        <v/>
      </c>
      <c r="D126" s="30" t="str">
        <f>IF('DSP Employee Census'!B131="","",'DSP Employee Census'!B131)</f>
        <v/>
      </c>
      <c r="E126" s="30" t="str">
        <f>IF('DSP Employee Census'!A131="","",'DSP Employee Census'!A131)</f>
        <v/>
      </c>
      <c r="F126" s="30" t="str">
        <f>IF('DSP Employee Census'!E131="","",'DSP Employee Census'!E131)</f>
        <v/>
      </c>
      <c r="G126" s="30" t="str">
        <f>IF('DSP Employee Census'!M131="","",'DSP Employee Census'!M131)</f>
        <v/>
      </c>
      <c r="H126" s="30" t="str">
        <f>IF(AND($C126="Employee",$G126&lt;&gt;""),IF(VLOOKUP($B126,'Reference Page'!$J$2:$O$206,6,0)="Match","","The medical coverage tier you selected does not match the number of dependents you have entered"),"")</f>
        <v/>
      </c>
      <c r="J126" s="30" t="str" cm="1">
        <f t="array" ref="J126">IFERROR(CONCATENATE(INDEX($A$2:$A$206,_xlfn.AGGREGATE(15,6,(ROW($C$2:$C$206)-ROW($C$2)+1)/($C$2:$C$206="Employee"),ROWS(B$2:B126)),1),". ",INDEX($D$2:$E$206,_xlfn.AGGREGATE(15,6,(ROW($C$2:$C$206)-ROW($C$2)+1)/($C$2:$C$206="Employee"),ROWS(B$2:B126)),1)," ",INDEX($E$2:$E$206,_xlfn.AGGREGATE(15,6,(ROW($C$2:$C$206)-ROW($C$2)+1)/($C$2:$C$206="Employee"),ROWS(B$2:B126)),1)),"")</f>
        <v/>
      </c>
      <c r="K126" s="30" t="str">
        <f t="shared" si="8"/>
        <v/>
      </c>
      <c r="L126" s="30" t="str">
        <f t="shared" si="9"/>
        <v/>
      </c>
      <c r="M126" s="30" t="str">
        <f t="shared" si="10"/>
        <v/>
      </c>
      <c r="N126" s="30" t="str">
        <f t="shared" si="11"/>
        <v/>
      </c>
      <c r="O126" s="30" t="str">
        <f t="shared" si="12"/>
        <v/>
      </c>
      <c r="Q126" s="5"/>
      <c r="R126" s="5"/>
      <c r="S126" s="5"/>
      <c r="T126" s="5"/>
      <c r="U126" s="5"/>
    </row>
    <row r="127" spans="1:21" x14ac:dyDescent="0.15">
      <c r="A127" s="30" t="str">
        <f t="shared" si="13"/>
        <v/>
      </c>
      <c r="B127" s="30" t="str">
        <f t="shared" si="7"/>
        <v/>
      </c>
      <c r="C127" s="30" t="str">
        <f>IF('DSP Employee Census'!D132="","",'DSP Employee Census'!D132)</f>
        <v/>
      </c>
      <c r="D127" s="30" t="str">
        <f>IF('DSP Employee Census'!B132="","",'DSP Employee Census'!B132)</f>
        <v/>
      </c>
      <c r="E127" s="30" t="str">
        <f>IF('DSP Employee Census'!A132="","",'DSP Employee Census'!A132)</f>
        <v/>
      </c>
      <c r="F127" s="30" t="str">
        <f>IF('DSP Employee Census'!E132="","",'DSP Employee Census'!E132)</f>
        <v/>
      </c>
      <c r="G127" s="30" t="str">
        <f>IF('DSP Employee Census'!M132="","",'DSP Employee Census'!M132)</f>
        <v/>
      </c>
      <c r="H127" s="30" t="str">
        <f>IF(AND($C127="Employee",$G127&lt;&gt;""),IF(VLOOKUP($B127,'Reference Page'!$J$2:$O$206,6,0)="Match","","The medical coverage tier you selected does not match the number of dependents you have entered"),"")</f>
        <v/>
      </c>
      <c r="J127" s="30" t="str" cm="1">
        <f t="array" ref="J127">IFERROR(CONCATENATE(INDEX($A$2:$A$206,_xlfn.AGGREGATE(15,6,(ROW($C$2:$C$206)-ROW($C$2)+1)/($C$2:$C$206="Employee"),ROWS(B$2:B127)),1),". ",INDEX($D$2:$E$206,_xlfn.AGGREGATE(15,6,(ROW($C$2:$C$206)-ROW($C$2)+1)/($C$2:$C$206="Employee"),ROWS(B$2:B127)),1)," ",INDEX($E$2:$E$206,_xlfn.AGGREGATE(15,6,(ROW($C$2:$C$206)-ROW($C$2)+1)/($C$2:$C$206="Employee"),ROWS(B$2:B127)),1)),"")</f>
        <v/>
      </c>
      <c r="K127" s="30" t="str">
        <f t="shared" si="8"/>
        <v/>
      </c>
      <c r="L127" s="30" t="str">
        <f t="shared" si="9"/>
        <v/>
      </c>
      <c r="M127" s="30" t="str">
        <f t="shared" si="10"/>
        <v/>
      </c>
      <c r="N127" s="30" t="str">
        <f t="shared" si="11"/>
        <v/>
      </c>
      <c r="O127" s="30" t="str">
        <f t="shared" si="12"/>
        <v/>
      </c>
      <c r="Q127" s="5"/>
      <c r="R127" s="5"/>
      <c r="S127" s="5"/>
      <c r="T127" s="5"/>
      <c r="U127" s="5"/>
    </row>
    <row r="128" spans="1:21" x14ac:dyDescent="0.15">
      <c r="A128" s="30" t="str">
        <f t="shared" si="13"/>
        <v/>
      </c>
      <c r="B128" s="30" t="str">
        <f t="shared" si="7"/>
        <v/>
      </c>
      <c r="C128" s="30" t="str">
        <f>IF('DSP Employee Census'!D133="","",'DSP Employee Census'!D133)</f>
        <v/>
      </c>
      <c r="D128" s="30" t="str">
        <f>IF('DSP Employee Census'!B133="","",'DSP Employee Census'!B133)</f>
        <v/>
      </c>
      <c r="E128" s="30" t="str">
        <f>IF('DSP Employee Census'!A133="","",'DSP Employee Census'!A133)</f>
        <v/>
      </c>
      <c r="F128" s="30" t="str">
        <f>IF('DSP Employee Census'!E133="","",'DSP Employee Census'!E133)</f>
        <v/>
      </c>
      <c r="G128" s="30" t="str">
        <f>IF('DSP Employee Census'!M133="","",'DSP Employee Census'!M133)</f>
        <v/>
      </c>
      <c r="H128" s="30" t="str">
        <f>IF(AND($C128="Employee",$G128&lt;&gt;""),IF(VLOOKUP($B128,'Reference Page'!$J$2:$O$206,6,0)="Match","","The medical coverage tier you selected does not match the number of dependents you have entered"),"")</f>
        <v/>
      </c>
      <c r="J128" s="30" t="str" cm="1">
        <f t="array" ref="J128">IFERROR(CONCATENATE(INDEX($A$2:$A$206,_xlfn.AGGREGATE(15,6,(ROW($C$2:$C$206)-ROW($C$2)+1)/($C$2:$C$206="Employee"),ROWS(B$2:B128)),1),". ",INDEX($D$2:$E$206,_xlfn.AGGREGATE(15,6,(ROW($C$2:$C$206)-ROW($C$2)+1)/($C$2:$C$206="Employee"),ROWS(B$2:B128)),1)," ",INDEX($E$2:$E$206,_xlfn.AGGREGATE(15,6,(ROW($C$2:$C$206)-ROW($C$2)+1)/($C$2:$C$206="Employee"),ROWS(B$2:B128)),1)),"")</f>
        <v/>
      </c>
      <c r="K128" s="30" t="str">
        <f t="shared" si="8"/>
        <v/>
      </c>
      <c r="L128" s="30" t="str">
        <f t="shared" si="9"/>
        <v/>
      </c>
      <c r="M128" s="30" t="str">
        <f t="shared" si="10"/>
        <v/>
      </c>
      <c r="N128" s="30" t="str">
        <f t="shared" si="11"/>
        <v/>
      </c>
      <c r="O128" s="30" t="str">
        <f t="shared" si="12"/>
        <v/>
      </c>
      <c r="Q128" s="5"/>
      <c r="R128" s="5"/>
      <c r="S128" s="5"/>
      <c r="T128" s="5"/>
      <c r="U128" s="5"/>
    </row>
    <row r="129" spans="1:21" x14ac:dyDescent="0.15">
      <c r="A129" s="30" t="str">
        <f t="shared" si="13"/>
        <v/>
      </c>
      <c r="B129" s="30" t="str">
        <f t="shared" si="7"/>
        <v/>
      </c>
      <c r="C129" s="30" t="str">
        <f>IF('DSP Employee Census'!D134="","",'DSP Employee Census'!D134)</f>
        <v/>
      </c>
      <c r="D129" s="30" t="str">
        <f>IF('DSP Employee Census'!B134="","",'DSP Employee Census'!B134)</f>
        <v/>
      </c>
      <c r="E129" s="30" t="str">
        <f>IF('DSP Employee Census'!A134="","",'DSP Employee Census'!A134)</f>
        <v/>
      </c>
      <c r="F129" s="30" t="str">
        <f>IF('DSP Employee Census'!E134="","",'DSP Employee Census'!E134)</f>
        <v/>
      </c>
      <c r="G129" s="30" t="str">
        <f>IF('DSP Employee Census'!M134="","",'DSP Employee Census'!M134)</f>
        <v/>
      </c>
      <c r="H129" s="30" t="str">
        <f>IF(AND($C129="Employee",$G129&lt;&gt;""),IF(VLOOKUP($B129,'Reference Page'!$J$2:$O$206,6,0)="Match","","The medical coverage tier you selected does not match the number of dependents you have entered"),"")</f>
        <v/>
      </c>
      <c r="J129" s="30" t="str" cm="1">
        <f t="array" ref="J129">IFERROR(CONCATENATE(INDEX($A$2:$A$206,_xlfn.AGGREGATE(15,6,(ROW($C$2:$C$206)-ROW($C$2)+1)/($C$2:$C$206="Employee"),ROWS(B$2:B129)),1),". ",INDEX($D$2:$E$206,_xlfn.AGGREGATE(15,6,(ROW($C$2:$C$206)-ROW($C$2)+1)/($C$2:$C$206="Employee"),ROWS(B$2:B129)),1)," ",INDEX($E$2:$E$206,_xlfn.AGGREGATE(15,6,(ROW($C$2:$C$206)-ROW($C$2)+1)/($C$2:$C$206="Employee"),ROWS(B$2:B129)),1)),"")</f>
        <v/>
      </c>
      <c r="K129" s="30" t="str">
        <f t="shared" si="8"/>
        <v/>
      </c>
      <c r="L129" s="30" t="str">
        <f t="shared" si="9"/>
        <v/>
      </c>
      <c r="M129" s="30" t="str">
        <f t="shared" si="10"/>
        <v/>
      </c>
      <c r="N129" s="30" t="str">
        <f t="shared" si="11"/>
        <v/>
      </c>
      <c r="O129" s="30" t="str">
        <f t="shared" si="12"/>
        <v/>
      </c>
      <c r="Q129" s="5"/>
      <c r="R129" s="5"/>
      <c r="S129" s="5"/>
      <c r="T129" s="5"/>
      <c r="U129" s="5"/>
    </row>
    <row r="130" spans="1:21" x14ac:dyDescent="0.15">
      <c r="A130" s="30" t="str">
        <f t="shared" si="13"/>
        <v/>
      </c>
      <c r="B130" s="30" t="str">
        <f t="shared" ref="B130:B193" si="14">IF($C130="Employee",CONCATENATE($A130,". ",$D130," ",$E130),CONCATENATE($F130,$C130))</f>
        <v/>
      </c>
      <c r="C130" s="30" t="str">
        <f>IF('DSP Employee Census'!D135="","",'DSP Employee Census'!D135)</f>
        <v/>
      </c>
      <c r="D130" s="30" t="str">
        <f>IF('DSP Employee Census'!B135="","",'DSP Employee Census'!B135)</f>
        <v/>
      </c>
      <c r="E130" s="30" t="str">
        <f>IF('DSP Employee Census'!A135="","",'DSP Employee Census'!A135)</f>
        <v/>
      </c>
      <c r="F130" s="30" t="str">
        <f>IF('DSP Employee Census'!E135="","",'DSP Employee Census'!E135)</f>
        <v/>
      </c>
      <c r="G130" s="30" t="str">
        <f>IF('DSP Employee Census'!M135="","",'DSP Employee Census'!M135)</f>
        <v/>
      </c>
      <c r="H130" s="30" t="str">
        <f>IF(AND($C130="Employee",$G130&lt;&gt;""),IF(VLOOKUP($B130,'Reference Page'!$J$2:$O$206,6,0)="Match","","The medical coverage tier you selected does not match the number of dependents you have entered"),"")</f>
        <v/>
      </c>
      <c r="J130" s="30" t="str" cm="1">
        <f t="array" ref="J130">IFERROR(CONCATENATE(INDEX($A$2:$A$206,_xlfn.AGGREGATE(15,6,(ROW($C$2:$C$206)-ROW($C$2)+1)/($C$2:$C$206="Employee"),ROWS(B$2:B130)),1),". ",INDEX($D$2:$E$206,_xlfn.AGGREGATE(15,6,(ROW($C$2:$C$206)-ROW($C$2)+1)/($C$2:$C$206="Employee"),ROWS(B$2:B130)),1)," ",INDEX($E$2:$E$206,_xlfn.AGGREGATE(15,6,(ROW($C$2:$C$206)-ROW($C$2)+1)/($C$2:$C$206="Employee"),ROWS(B$2:B130)),1)),"")</f>
        <v/>
      </c>
      <c r="K130" s="30" t="str">
        <f t="shared" ref="K130:K193" si="15">IF($J130="","",COUNTIFS($B$2:$B$206,CONCATENATE(J130,K$1)))</f>
        <v/>
      </c>
      <c r="L130" s="30" t="str">
        <f t="shared" ref="L130:L193" si="16">IF($J130="","",COUNTIFS($B$2:$B$206,CONCATENATE(J130,L$1)))</f>
        <v/>
      </c>
      <c r="M130" s="30" t="str">
        <f t="shared" ref="M130:M193" si="17">VLOOKUP($J130,$B$2:$G$206,6,0)</f>
        <v/>
      </c>
      <c r="N130" s="30" t="str">
        <f t="shared" si="11"/>
        <v/>
      </c>
      <c r="O130" s="30" t="str">
        <f t="shared" si="12"/>
        <v/>
      </c>
      <c r="Q130" s="5"/>
      <c r="R130" s="5"/>
      <c r="S130" s="5"/>
      <c r="T130" s="5"/>
      <c r="U130" s="5"/>
    </row>
    <row r="131" spans="1:21" x14ac:dyDescent="0.15">
      <c r="A131" s="30" t="str">
        <f t="shared" si="13"/>
        <v/>
      </c>
      <c r="B131" s="30" t="str">
        <f t="shared" si="14"/>
        <v/>
      </c>
      <c r="C131" s="30" t="str">
        <f>IF('DSP Employee Census'!D136="","",'DSP Employee Census'!D136)</f>
        <v/>
      </c>
      <c r="D131" s="30" t="str">
        <f>IF('DSP Employee Census'!B136="","",'DSP Employee Census'!B136)</f>
        <v/>
      </c>
      <c r="E131" s="30" t="str">
        <f>IF('DSP Employee Census'!A136="","",'DSP Employee Census'!A136)</f>
        <v/>
      </c>
      <c r="F131" s="30" t="str">
        <f>IF('DSP Employee Census'!E136="","",'DSP Employee Census'!E136)</f>
        <v/>
      </c>
      <c r="G131" s="30" t="str">
        <f>IF('DSP Employee Census'!M136="","",'DSP Employee Census'!M136)</f>
        <v/>
      </c>
      <c r="H131" s="30" t="str">
        <f>IF(AND($C131="Employee",$G131&lt;&gt;""),IF(VLOOKUP($B131,'Reference Page'!$J$2:$O$206,6,0)="Match","","The medical coverage tier you selected does not match the number of dependents you have entered"),"")</f>
        <v/>
      </c>
      <c r="J131" s="30" t="str" cm="1">
        <f t="array" ref="J131">IFERROR(CONCATENATE(INDEX($A$2:$A$206,_xlfn.AGGREGATE(15,6,(ROW($C$2:$C$206)-ROW($C$2)+1)/($C$2:$C$206="Employee"),ROWS(B$2:B131)),1),". ",INDEX($D$2:$E$206,_xlfn.AGGREGATE(15,6,(ROW($C$2:$C$206)-ROW($C$2)+1)/($C$2:$C$206="Employee"),ROWS(B$2:B131)),1)," ",INDEX($E$2:$E$206,_xlfn.AGGREGATE(15,6,(ROW($C$2:$C$206)-ROW($C$2)+1)/($C$2:$C$206="Employee"),ROWS(B$2:B131)),1)),"")</f>
        <v/>
      </c>
      <c r="K131" s="30" t="str">
        <f t="shared" si="15"/>
        <v/>
      </c>
      <c r="L131" s="30" t="str">
        <f t="shared" si="16"/>
        <v/>
      </c>
      <c r="M131" s="30" t="str">
        <f t="shared" si="17"/>
        <v/>
      </c>
      <c r="N131" s="30" t="str">
        <f t="shared" ref="N131:N194" si="18">IF($J131="","",IF(AND(M131&lt;&gt;"Waive",K131&gt;0,L131&gt;0),"Employee + Family",IF(AND(M131&lt;&gt;"Waive",K131=0,L131&gt;0),"Employee + Child(ren)",IF(AND(M131&lt;&gt;"Waive",K131&gt;0,L131=0),"Employee + Spouse",IF(AND(M131&lt;&gt;"Waive",K131=0,L131=0),"Employee Only",IF(AND(M131="Waive",(K131+L131)&gt;0),"Issue","Waive"))))))</f>
        <v/>
      </c>
      <c r="O131" s="30" t="str">
        <f t="shared" ref="O131:O194" si="19">IF($J131="","",IF(N131=M131,"Match","Not a Match"))</f>
        <v/>
      </c>
      <c r="Q131" s="5"/>
      <c r="R131" s="5"/>
      <c r="S131" s="5"/>
      <c r="T131" s="5"/>
      <c r="U131" s="5"/>
    </row>
    <row r="132" spans="1:21" x14ac:dyDescent="0.15">
      <c r="A132" s="30" t="str">
        <f t="shared" ref="A132:A195" si="20">IF($C132="","",IF($C132="Employee",$A131+1,$A131))</f>
        <v/>
      </c>
      <c r="B132" s="30" t="str">
        <f t="shared" si="14"/>
        <v/>
      </c>
      <c r="C132" s="30" t="str">
        <f>IF('DSP Employee Census'!D137="","",'DSP Employee Census'!D137)</f>
        <v/>
      </c>
      <c r="D132" s="30" t="str">
        <f>IF('DSP Employee Census'!B137="","",'DSP Employee Census'!B137)</f>
        <v/>
      </c>
      <c r="E132" s="30" t="str">
        <f>IF('DSP Employee Census'!A137="","",'DSP Employee Census'!A137)</f>
        <v/>
      </c>
      <c r="F132" s="30" t="str">
        <f>IF('DSP Employee Census'!E137="","",'DSP Employee Census'!E137)</f>
        <v/>
      </c>
      <c r="G132" s="30" t="str">
        <f>IF('DSP Employee Census'!M137="","",'DSP Employee Census'!M137)</f>
        <v/>
      </c>
      <c r="H132" s="30" t="str">
        <f>IF(AND($C132="Employee",$G132&lt;&gt;""),IF(VLOOKUP($B132,'Reference Page'!$J$2:$O$206,6,0)="Match","","The medical coverage tier you selected does not match the number of dependents you have entered"),"")</f>
        <v/>
      </c>
      <c r="J132" s="30" t="str" cm="1">
        <f t="array" ref="J132">IFERROR(CONCATENATE(INDEX($A$2:$A$206,_xlfn.AGGREGATE(15,6,(ROW($C$2:$C$206)-ROW($C$2)+1)/($C$2:$C$206="Employee"),ROWS(B$2:B132)),1),". ",INDEX($D$2:$E$206,_xlfn.AGGREGATE(15,6,(ROW($C$2:$C$206)-ROW($C$2)+1)/($C$2:$C$206="Employee"),ROWS(B$2:B132)),1)," ",INDEX($E$2:$E$206,_xlfn.AGGREGATE(15,6,(ROW($C$2:$C$206)-ROW($C$2)+1)/($C$2:$C$206="Employee"),ROWS(B$2:B132)),1)),"")</f>
        <v/>
      </c>
      <c r="K132" s="30" t="str">
        <f t="shared" si="15"/>
        <v/>
      </c>
      <c r="L132" s="30" t="str">
        <f t="shared" si="16"/>
        <v/>
      </c>
      <c r="M132" s="30" t="str">
        <f t="shared" si="17"/>
        <v/>
      </c>
      <c r="N132" s="30" t="str">
        <f t="shared" si="18"/>
        <v/>
      </c>
      <c r="O132" s="30" t="str">
        <f t="shared" si="19"/>
        <v/>
      </c>
      <c r="Q132" s="5"/>
      <c r="R132" s="5"/>
      <c r="S132" s="5"/>
      <c r="T132" s="5"/>
      <c r="U132" s="5"/>
    </row>
    <row r="133" spans="1:21" x14ac:dyDescent="0.15">
      <c r="A133" s="30" t="str">
        <f t="shared" si="20"/>
        <v/>
      </c>
      <c r="B133" s="30" t="str">
        <f t="shared" si="14"/>
        <v/>
      </c>
      <c r="C133" s="30" t="str">
        <f>IF('DSP Employee Census'!D138="","",'DSP Employee Census'!D138)</f>
        <v/>
      </c>
      <c r="D133" s="30" t="str">
        <f>IF('DSP Employee Census'!B138="","",'DSP Employee Census'!B138)</f>
        <v/>
      </c>
      <c r="E133" s="30" t="str">
        <f>IF('DSP Employee Census'!A138="","",'DSP Employee Census'!A138)</f>
        <v/>
      </c>
      <c r="F133" s="30" t="str">
        <f>IF('DSP Employee Census'!E138="","",'DSP Employee Census'!E138)</f>
        <v/>
      </c>
      <c r="G133" s="30" t="str">
        <f>IF('DSP Employee Census'!M138="","",'DSP Employee Census'!M138)</f>
        <v/>
      </c>
      <c r="H133" s="30" t="str">
        <f>IF(AND($C133="Employee",$G133&lt;&gt;""),IF(VLOOKUP($B133,'Reference Page'!$J$2:$O$206,6,0)="Match","","The medical coverage tier you selected does not match the number of dependents you have entered"),"")</f>
        <v/>
      </c>
      <c r="J133" s="30" t="str" cm="1">
        <f t="array" ref="J133">IFERROR(CONCATENATE(INDEX($A$2:$A$206,_xlfn.AGGREGATE(15,6,(ROW($C$2:$C$206)-ROW($C$2)+1)/($C$2:$C$206="Employee"),ROWS(B$2:B133)),1),". ",INDEX($D$2:$E$206,_xlfn.AGGREGATE(15,6,(ROW($C$2:$C$206)-ROW($C$2)+1)/($C$2:$C$206="Employee"),ROWS(B$2:B133)),1)," ",INDEX($E$2:$E$206,_xlfn.AGGREGATE(15,6,(ROW($C$2:$C$206)-ROW($C$2)+1)/($C$2:$C$206="Employee"),ROWS(B$2:B133)),1)),"")</f>
        <v/>
      </c>
      <c r="K133" s="30" t="str">
        <f t="shared" si="15"/>
        <v/>
      </c>
      <c r="L133" s="30" t="str">
        <f t="shared" si="16"/>
        <v/>
      </c>
      <c r="M133" s="30" t="str">
        <f t="shared" si="17"/>
        <v/>
      </c>
      <c r="N133" s="30" t="str">
        <f t="shared" si="18"/>
        <v/>
      </c>
      <c r="O133" s="30" t="str">
        <f t="shared" si="19"/>
        <v/>
      </c>
      <c r="Q133" s="5"/>
      <c r="R133" s="5"/>
      <c r="S133" s="5"/>
      <c r="T133" s="5"/>
      <c r="U133" s="5"/>
    </row>
    <row r="134" spans="1:21" x14ac:dyDescent="0.15">
      <c r="A134" s="30" t="str">
        <f t="shared" si="20"/>
        <v/>
      </c>
      <c r="B134" s="30" t="str">
        <f t="shared" si="14"/>
        <v/>
      </c>
      <c r="C134" s="30" t="str">
        <f>IF('DSP Employee Census'!D139="","",'DSP Employee Census'!D139)</f>
        <v/>
      </c>
      <c r="D134" s="30" t="str">
        <f>IF('DSP Employee Census'!B139="","",'DSP Employee Census'!B139)</f>
        <v/>
      </c>
      <c r="E134" s="30" t="str">
        <f>IF('DSP Employee Census'!A139="","",'DSP Employee Census'!A139)</f>
        <v/>
      </c>
      <c r="F134" s="30" t="str">
        <f>IF('DSP Employee Census'!E139="","",'DSP Employee Census'!E139)</f>
        <v/>
      </c>
      <c r="G134" s="30" t="str">
        <f>IF('DSP Employee Census'!M139="","",'DSP Employee Census'!M139)</f>
        <v/>
      </c>
      <c r="H134" s="30" t="str">
        <f>IF(AND($C134="Employee",$G134&lt;&gt;""),IF(VLOOKUP($B134,'Reference Page'!$J$2:$O$206,6,0)="Match","","The medical coverage tier you selected does not match the number of dependents you have entered"),"")</f>
        <v/>
      </c>
      <c r="J134" s="30" t="str" cm="1">
        <f t="array" ref="J134">IFERROR(CONCATENATE(INDEX($A$2:$A$206,_xlfn.AGGREGATE(15,6,(ROW($C$2:$C$206)-ROW($C$2)+1)/($C$2:$C$206="Employee"),ROWS(B$2:B134)),1),". ",INDEX($D$2:$E$206,_xlfn.AGGREGATE(15,6,(ROW($C$2:$C$206)-ROW($C$2)+1)/($C$2:$C$206="Employee"),ROWS(B$2:B134)),1)," ",INDEX($E$2:$E$206,_xlfn.AGGREGATE(15,6,(ROW($C$2:$C$206)-ROW($C$2)+1)/($C$2:$C$206="Employee"),ROWS(B$2:B134)),1)),"")</f>
        <v/>
      </c>
      <c r="K134" s="30" t="str">
        <f t="shared" si="15"/>
        <v/>
      </c>
      <c r="L134" s="30" t="str">
        <f t="shared" si="16"/>
        <v/>
      </c>
      <c r="M134" s="30" t="str">
        <f t="shared" si="17"/>
        <v/>
      </c>
      <c r="N134" s="30" t="str">
        <f t="shared" si="18"/>
        <v/>
      </c>
      <c r="O134" s="30" t="str">
        <f t="shared" si="19"/>
        <v/>
      </c>
      <c r="Q134" s="5"/>
      <c r="R134" s="5"/>
      <c r="S134" s="5"/>
      <c r="T134" s="5"/>
      <c r="U134" s="5"/>
    </row>
    <row r="135" spans="1:21" x14ac:dyDescent="0.15">
      <c r="A135" s="30" t="str">
        <f t="shared" si="20"/>
        <v/>
      </c>
      <c r="B135" s="30" t="str">
        <f t="shared" si="14"/>
        <v/>
      </c>
      <c r="C135" s="30" t="str">
        <f>IF('DSP Employee Census'!D140="","",'DSP Employee Census'!D140)</f>
        <v/>
      </c>
      <c r="D135" s="30" t="str">
        <f>IF('DSP Employee Census'!B140="","",'DSP Employee Census'!B140)</f>
        <v/>
      </c>
      <c r="E135" s="30" t="str">
        <f>IF('DSP Employee Census'!A140="","",'DSP Employee Census'!A140)</f>
        <v/>
      </c>
      <c r="F135" s="30" t="str">
        <f>IF('DSP Employee Census'!E140="","",'DSP Employee Census'!E140)</f>
        <v/>
      </c>
      <c r="G135" s="30" t="str">
        <f>IF('DSP Employee Census'!M140="","",'DSP Employee Census'!M140)</f>
        <v/>
      </c>
      <c r="H135" s="30" t="str">
        <f>IF(AND($C135="Employee",$G135&lt;&gt;""),IF(VLOOKUP($B135,'Reference Page'!$J$2:$O$206,6,0)="Match","","The medical coverage tier you selected does not match the number of dependents you have entered"),"")</f>
        <v/>
      </c>
      <c r="J135" s="30" t="str" cm="1">
        <f t="array" ref="J135">IFERROR(CONCATENATE(INDEX($A$2:$A$206,_xlfn.AGGREGATE(15,6,(ROW($C$2:$C$206)-ROW($C$2)+1)/($C$2:$C$206="Employee"),ROWS(B$2:B135)),1),". ",INDEX($D$2:$E$206,_xlfn.AGGREGATE(15,6,(ROW($C$2:$C$206)-ROW($C$2)+1)/($C$2:$C$206="Employee"),ROWS(B$2:B135)),1)," ",INDEX($E$2:$E$206,_xlfn.AGGREGATE(15,6,(ROW($C$2:$C$206)-ROW($C$2)+1)/($C$2:$C$206="Employee"),ROWS(B$2:B135)),1)),"")</f>
        <v/>
      </c>
      <c r="K135" s="30" t="str">
        <f t="shared" si="15"/>
        <v/>
      </c>
      <c r="L135" s="30" t="str">
        <f t="shared" si="16"/>
        <v/>
      </c>
      <c r="M135" s="30" t="str">
        <f t="shared" si="17"/>
        <v/>
      </c>
      <c r="N135" s="30" t="str">
        <f t="shared" si="18"/>
        <v/>
      </c>
      <c r="O135" s="30" t="str">
        <f t="shared" si="19"/>
        <v/>
      </c>
      <c r="Q135" s="5"/>
      <c r="R135" s="5"/>
      <c r="S135" s="5"/>
      <c r="T135" s="5"/>
      <c r="U135" s="5"/>
    </row>
    <row r="136" spans="1:21" x14ac:dyDescent="0.15">
      <c r="A136" s="30" t="str">
        <f t="shared" si="20"/>
        <v/>
      </c>
      <c r="B136" s="30" t="str">
        <f t="shared" si="14"/>
        <v/>
      </c>
      <c r="C136" s="30" t="str">
        <f>IF('DSP Employee Census'!D141="","",'DSP Employee Census'!D141)</f>
        <v/>
      </c>
      <c r="D136" s="30" t="str">
        <f>IF('DSP Employee Census'!B141="","",'DSP Employee Census'!B141)</f>
        <v/>
      </c>
      <c r="E136" s="30" t="str">
        <f>IF('DSP Employee Census'!A141="","",'DSP Employee Census'!A141)</f>
        <v/>
      </c>
      <c r="F136" s="30" t="str">
        <f>IF('DSP Employee Census'!E141="","",'DSP Employee Census'!E141)</f>
        <v/>
      </c>
      <c r="G136" s="30" t="str">
        <f>IF('DSP Employee Census'!M141="","",'DSP Employee Census'!M141)</f>
        <v/>
      </c>
      <c r="H136" s="30" t="str">
        <f>IF(AND($C136="Employee",$G136&lt;&gt;""),IF(VLOOKUP($B136,'Reference Page'!$J$2:$O$206,6,0)="Match","","The medical coverage tier you selected does not match the number of dependents you have entered"),"")</f>
        <v/>
      </c>
      <c r="J136" s="30" t="str" cm="1">
        <f t="array" ref="J136">IFERROR(CONCATENATE(INDEX($A$2:$A$206,_xlfn.AGGREGATE(15,6,(ROW($C$2:$C$206)-ROW($C$2)+1)/($C$2:$C$206="Employee"),ROWS(B$2:B136)),1),". ",INDEX($D$2:$E$206,_xlfn.AGGREGATE(15,6,(ROW($C$2:$C$206)-ROW($C$2)+1)/($C$2:$C$206="Employee"),ROWS(B$2:B136)),1)," ",INDEX($E$2:$E$206,_xlfn.AGGREGATE(15,6,(ROW($C$2:$C$206)-ROW($C$2)+1)/($C$2:$C$206="Employee"),ROWS(B$2:B136)),1)),"")</f>
        <v/>
      </c>
      <c r="K136" s="30" t="str">
        <f t="shared" si="15"/>
        <v/>
      </c>
      <c r="L136" s="30" t="str">
        <f t="shared" si="16"/>
        <v/>
      </c>
      <c r="M136" s="30" t="str">
        <f t="shared" si="17"/>
        <v/>
      </c>
      <c r="N136" s="30" t="str">
        <f t="shared" si="18"/>
        <v/>
      </c>
      <c r="O136" s="30" t="str">
        <f t="shared" si="19"/>
        <v/>
      </c>
      <c r="Q136" s="5"/>
      <c r="R136" s="5"/>
      <c r="S136" s="5"/>
      <c r="T136" s="5"/>
      <c r="U136" s="5"/>
    </row>
    <row r="137" spans="1:21" x14ac:dyDescent="0.15">
      <c r="A137" s="30" t="str">
        <f t="shared" si="20"/>
        <v/>
      </c>
      <c r="B137" s="30" t="str">
        <f t="shared" si="14"/>
        <v/>
      </c>
      <c r="C137" s="30" t="str">
        <f>IF('DSP Employee Census'!D142="","",'DSP Employee Census'!D142)</f>
        <v/>
      </c>
      <c r="D137" s="30" t="str">
        <f>IF('DSP Employee Census'!B142="","",'DSP Employee Census'!B142)</f>
        <v/>
      </c>
      <c r="E137" s="30" t="str">
        <f>IF('DSP Employee Census'!A142="","",'DSP Employee Census'!A142)</f>
        <v/>
      </c>
      <c r="F137" s="30" t="str">
        <f>IF('DSP Employee Census'!E142="","",'DSP Employee Census'!E142)</f>
        <v/>
      </c>
      <c r="G137" s="30" t="str">
        <f>IF('DSP Employee Census'!M142="","",'DSP Employee Census'!M142)</f>
        <v/>
      </c>
      <c r="H137" s="30" t="str">
        <f>IF(AND($C137="Employee",$G137&lt;&gt;""),IF(VLOOKUP($B137,'Reference Page'!$J$2:$O$206,6,0)="Match","","The medical coverage tier you selected does not match the number of dependents you have entered"),"")</f>
        <v/>
      </c>
      <c r="J137" s="30" t="str" cm="1">
        <f t="array" ref="J137">IFERROR(CONCATENATE(INDEX($A$2:$A$206,_xlfn.AGGREGATE(15,6,(ROW($C$2:$C$206)-ROW($C$2)+1)/($C$2:$C$206="Employee"),ROWS(B$2:B137)),1),". ",INDEX($D$2:$E$206,_xlfn.AGGREGATE(15,6,(ROW($C$2:$C$206)-ROW($C$2)+1)/($C$2:$C$206="Employee"),ROWS(B$2:B137)),1)," ",INDEX($E$2:$E$206,_xlfn.AGGREGATE(15,6,(ROW($C$2:$C$206)-ROW($C$2)+1)/($C$2:$C$206="Employee"),ROWS(B$2:B137)),1)),"")</f>
        <v/>
      </c>
      <c r="K137" s="30" t="str">
        <f t="shared" si="15"/>
        <v/>
      </c>
      <c r="L137" s="30" t="str">
        <f t="shared" si="16"/>
        <v/>
      </c>
      <c r="M137" s="30" t="str">
        <f t="shared" si="17"/>
        <v/>
      </c>
      <c r="N137" s="30" t="str">
        <f t="shared" si="18"/>
        <v/>
      </c>
      <c r="O137" s="30" t="str">
        <f t="shared" si="19"/>
        <v/>
      </c>
      <c r="Q137" s="5"/>
      <c r="R137" s="5"/>
      <c r="S137" s="5"/>
      <c r="T137" s="5"/>
      <c r="U137" s="5"/>
    </row>
    <row r="138" spans="1:21" x14ac:dyDescent="0.15">
      <c r="A138" s="30" t="str">
        <f t="shared" si="20"/>
        <v/>
      </c>
      <c r="B138" s="30" t="str">
        <f t="shared" si="14"/>
        <v/>
      </c>
      <c r="C138" s="30" t="str">
        <f>IF('DSP Employee Census'!D143="","",'DSP Employee Census'!D143)</f>
        <v/>
      </c>
      <c r="D138" s="30" t="str">
        <f>IF('DSP Employee Census'!B143="","",'DSP Employee Census'!B143)</f>
        <v/>
      </c>
      <c r="E138" s="30" t="str">
        <f>IF('DSP Employee Census'!A143="","",'DSP Employee Census'!A143)</f>
        <v/>
      </c>
      <c r="F138" s="30" t="str">
        <f>IF('DSP Employee Census'!E143="","",'DSP Employee Census'!E143)</f>
        <v/>
      </c>
      <c r="G138" s="30" t="str">
        <f>IF('DSP Employee Census'!M143="","",'DSP Employee Census'!M143)</f>
        <v/>
      </c>
      <c r="H138" s="30" t="str">
        <f>IF(AND($C138="Employee",$G138&lt;&gt;""),IF(VLOOKUP($B138,'Reference Page'!$J$2:$O$206,6,0)="Match","","The medical coverage tier you selected does not match the number of dependents you have entered"),"")</f>
        <v/>
      </c>
      <c r="J138" s="30" t="str" cm="1">
        <f t="array" ref="J138">IFERROR(CONCATENATE(INDEX($A$2:$A$206,_xlfn.AGGREGATE(15,6,(ROW($C$2:$C$206)-ROW($C$2)+1)/($C$2:$C$206="Employee"),ROWS(B$2:B138)),1),". ",INDEX($D$2:$E$206,_xlfn.AGGREGATE(15,6,(ROW($C$2:$C$206)-ROW($C$2)+1)/($C$2:$C$206="Employee"),ROWS(B$2:B138)),1)," ",INDEX($E$2:$E$206,_xlfn.AGGREGATE(15,6,(ROW($C$2:$C$206)-ROW($C$2)+1)/($C$2:$C$206="Employee"),ROWS(B$2:B138)),1)),"")</f>
        <v/>
      </c>
      <c r="K138" s="30" t="str">
        <f t="shared" si="15"/>
        <v/>
      </c>
      <c r="L138" s="30" t="str">
        <f t="shared" si="16"/>
        <v/>
      </c>
      <c r="M138" s="30" t="str">
        <f t="shared" si="17"/>
        <v/>
      </c>
      <c r="N138" s="30" t="str">
        <f t="shared" si="18"/>
        <v/>
      </c>
      <c r="O138" s="30" t="str">
        <f t="shared" si="19"/>
        <v/>
      </c>
      <c r="Q138" s="5"/>
      <c r="R138" s="5"/>
      <c r="S138" s="5"/>
      <c r="T138" s="5"/>
      <c r="U138" s="5"/>
    </row>
    <row r="139" spans="1:21" x14ac:dyDescent="0.15">
      <c r="A139" s="30" t="str">
        <f t="shared" si="20"/>
        <v/>
      </c>
      <c r="B139" s="30" t="str">
        <f t="shared" si="14"/>
        <v/>
      </c>
      <c r="C139" s="30" t="str">
        <f>IF('DSP Employee Census'!D144="","",'DSP Employee Census'!D144)</f>
        <v/>
      </c>
      <c r="D139" s="30" t="str">
        <f>IF('DSP Employee Census'!B144="","",'DSP Employee Census'!B144)</f>
        <v/>
      </c>
      <c r="E139" s="30" t="str">
        <f>IF('DSP Employee Census'!A144="","",'DSP Employee Census'!A144)</f>
        <v/>
      </c>
      <c r="F139" s="30" t="str">
        <f>IF('DSP Employee Census'!E144="","",'DSP Employee Census'!E144)</f>
        <v/>
      </c>
      <c r="G139" s="30" t="str">
        <f>IF('DSP Employee Census'!M144="","",'DSP Employee Census'!M144)</f>
        <v/>
      </c>
      <c r="H139" s="30" t="str">
        <f>IF(AND($C139="Employee",$G139&lt;&gt;""),IF(VLOOKUP($B139,'Reference Page'!$J$2:$O$206,6,0)="Match","","The medical coverage tier you selected does not match the number of dependents you have entered"),"")</f>
        <v/>
      </c>
      <c r="J139" s="30" t="str" cm="1">
        <f t="array" ref="J139">IFERROR(CONCATENATE(INDEX($A$2:$A$206,_xlfn.AGGREGATE(15,6,(ROW($C$2:$C$206)-ROW($C$2)+1)/($C$2:$C$206="Employee"),ROWS(B$2:B139)),1),". ",INDEX($D$2:$E$206,_xlfn.AGGREGATE(15,6,(ROW($C$2:$C$206)-ROW($C$2)+1)/($C$2:$C$206="Employee"),ROWS(B$2:B139)),1)," ",INDEX($E$2:$E$206,_xlfn.AGGREGATE(15,6,(ROW($C$2:$C$206)-ROW($C$2)+1)/($C$2:$C$206="Employee"),ROWS(B$2:B139)),1)),"")</f>
        <v/>
      </c>
      <c r="K139" s="30" t="str">
        <f t="shared" si="15"/>
        <v/>
      </c>
      <c r="L139" s="30" t="str">
        <f t="shared" si="16"/>
        <v/>
      </c>
      <c r="M139" s="30" t="str">
        <f t="shared" si="17"/>
        <v/>
      </c>
      <c r="N139" s="30" t="str">
        <f t="shared" si="18"/>
        <v/>
      </c>
      <c r="O139" s="30" t="str">
        <f t="shared" si="19"/>
        <v/>
      </c>
      <c r="Q139" s="5"/>
      <c r="R139" s="5"/>
      <c r="S139" s="5"/>
      <c r="T139" s="5"/>
      <c r="U139" s="5"/>
    </row>
    <row r="140" spans="1:21" x14ac:dyDescent="0.15">
      <c r="A140" s="30" t="str">
        <f t="shared" si="20"/>
        <v/>
      </c>
      <c r="B140" s="30" t="str">
        <f t="shared" si="14"/>
        <v/>
      </c>
      <c r="C140" s="30" t="str">
        <f>IF('DSP Employee Census'!D145="","",'DSP Employee Census'!D145)</f>
        <v/>
      </c>
      <c r="D140" s="30" t="str">
        <f>IF('DSP Employee Census'!B145="","",'DSP Employee Census'!B145)</f>
        <v/>
      </c>
      <c r="E140" s="30" t="str">
        <f>IF('DSP Employee Census'!A145="","",'DSP Employee Census'!A145)</f>
        <v/>
      </c>
      <c r="F140" s="30" t="str">
        <f>IF('DSP Employee Census'!E145="","",'DSP Employee Census'!E145)</f>
        <v/>
      </c>
      <c r="G140" s="30" t="str">
        <f>IF('DSP Employee Census'!M145="","",'DSP Employee Census'!M145)</f>
        <v/>
      </c>
      <c r="H140" s="30" t="str">
        <f>IF(AND($C140="Employee",$G140&lt;&gt;""),IF(VLOOKUP($B140,'Reference Page'!$J$2:$O$206,6,0)="Match","","The medical coverage tier you selected does not match the number of dependents you have entered"),"")</f>
        <v/>
      </c>
      <c r="J140" s="30" t="str" cm="1">
        <f t="array" ref="J140">IFERROR(CONCATENATE(INDEX($A$2:$A$206,_xlfn.AGGREGATE(15,6,(ROW($C$2:$C$206)-ROW($C$2)+1)/($C$2:$C$206="Employee"),ROWS(B$2:B140)),1),". ",INDEX($D$2:$E$206,_xlfn.AGGREGATE(15,6,(ROW($C$2:$C$206)-ROW($C$2)+1)/($C$2:$C$206="Employee"),ROWS(B$2:B140)),1)," ",INDEX($E$2:$E$206,_xlfn.AGGREGATE(15,6,(ROW($C$2:$C$206)-ROW($C$2)+1)/($C$2:$C$206="Employee"),ROWS(B$2:B140)),1)),"")</f>
        <v/>
      </c>
      <c r="K140" s="30" t="str">
        <f t="shared" si="15"/>
        <v/>
      </c>
      <c r="L140" s="30" t="str">
        <f t="shared" si="16"/>
        <v/>
      </c>
      <c r="M140" s="30" t="str">
        <f t="shared" si="17"/>
        <v/>
      </c>
      <c r="N140" s="30" t="str">
        <f t="shared" si="18"/>
        <v/>
      </c>
      <c r="O140" s="30" t="str">
        <f t="shared" si="19"/>
        <v/>
      </c>
      <c r="Q140" s="5"/>
      <c r="R140" s="5"/>
      <c r="S140" s="5"/>
      <c r="T140" s="5"/>
      <c r="U140" s="5"/>
    </row>
    <row r="141" spans="1:21" x14ac:dyDescent="0.15">
      <c r="A141" s="30" t="str">
        <f t="shared" si="20"/>
        <v/>
      </c>
      <c r="B141" s="30" t="str">
        <f t="shared" si="14"/>
        <v/>
      </c>
      <c r="C141" s="30" t="str">
        <f>IF('DSP Employee Census'!D146="","",'DSP Employee Census'!D146)</f>
        <v/>
      </c>
      <c r="D141" s="30" t="str">
        <f>IF('DSP Employee Census'!B146="","",'DSP Employee Census'!B146)</f>
        <v/>
      </c>
      <c r="E141" s="30" t="str">
        <f>IF('DSP Employee Census'!A146="","",'DSP Employee Census'!A146)</f>
        <v/>
      </c>
      <c r="F141" s="30" t="str">
        <f>IF('DSP Employee Census'!E146="","",'DSP Employee Census'!E146)</f>
        <v/>
      </c>
      <c r="G141" s="30" t="str">
        <f>IF('DSP Employee Census'!M146="","",'DSP Employee Census'!M146)</f>
        <v/>
      </c>
      <c r="H141" s="30" t="str">
        <f>IF(AND($C141="Employee",$G141&lt;&gt;""),IF(VLOOKUP($B141,'Reference Page'!$J$2:$O$206,6,0)="Match","","The medical coverage tier you selected does not match the number of dependents you have entered"),"")</f>
        <v/>
      </c>
      <c r="J141" s="30" t="str" cm="1">
        <f t="array" ref="J141">IFERROR(CONCATENATE(INDEX($A$2:$A$206,_xlfn.AGGREGATE(15,6,(ROW($C$2:$C$206)-ROW($C$2)+1)/($C$2:$C$206="Employee"),ROWS(B$2:B141)),1),". ",INDEX($D$2:$E$206,_xlfn.AGGREGATE(15,6,(ROW($C$2:$C$206)-ROW($C$2)+1)/($C$2:$C$206="Employee"),ROWS(B$2:B141)),1)," ",INDEX($E$2:$E$206,_xlfn.AGGREGATE(15,6,(ROW($C$2:$C$206)-ROW($C$2)+1)/($C$2:$C$206="Employee"),ROWS(B$2:B141)),1)),"")</f>
        <v/>
      </c>
      <c r="K141" s="30" t="str">
        <f t="shared" si="15"/>
        <v/>
      </c>
      <c r="L141" s="30" t="str">
        <f t="shared" si="16"/>
        <v/>
      </c>
      <c r="M141" s="30" t="str">
        <f t="shared" si="17"/>
        <v/>
      </c>
      <c r="N141" s="30" t="str">
        <f t="shared" si="18"/>
        <v/>
      </c>
      <c r="O141" s="30" t="str">
        <f t="shared" si="19"/>
        <v/>
      </c>
      <c r="Q141" s="5"/>
      <c r="R141" s="5"/>
      <c r="S141" s="5"/>
      <c r="T141" s="5"/>
      <c r="U141" s="5"/>
    </row>
    <row r="142" spans="1:21" x14ac:dyDescent="0.15">
      <c r="A142" s="30" t="str">
        <f t="shared" si="20"/>
        <v/>
      </c>
      <c r="B142" s="30" t="str">
        <f t="shared" si="14"/>
        <v/>
      </c>
      <c r="C142" s="30" t="str">
        <f>IF('DSP Employee Census'!D147="","",'DSP Employee Census'!D147)</f>
        <v/>
      </c>
      <c r="D142" s="30" t="str">
        <f>IF('DSP Employee Census'!B147="","",'DSP Employee Census'!B147)</f>
        <v/>
      </c>
      <c r="E142" s="30" t="str">
        <f>IF('DSP Employee Census'!A147="","",'DSP Employee Census'!A147)</f>
        <v/>
      </c>
      <c r="F142" s="30" t="str">
        <f>IF('DSP Employee Census'!E147="","",'DSP Employee Census'!E147)</f>
        <v/>
      </c>
      <c r="G142" s="30" t="str">
        <f>IF('DSP Employee Census'!M147="","",'DSP Employee Census'!M147)</f>
        <v/>
      </c>
      <c r="H142" s="30" t="str">
        <f>IF(AND($C142="Employee",$G142&lt;&gt;""),IF(VLOOKUP($B142,'Reference Page'!$J$2:$O$206,6,0)="Match","","The medical coverage tier you selected does not match the number of dependents you have entered"),"")</f>
        <v/>
      </c>
      <c r="J142" s="30" t="str" cm="1">
        <f t="array" ref="J142">IFERROR(CONCATENATE(INDEX($A$2:$A$206,_xlfn.AGGREGATE(15,6,(ROW($C$2:$C$206)-ROW($C$2)+1)/($C$2:$C$206="Employee"),ROWS(B$2:B142)),1),". ",INDEX($D$2:$E$206,_xlfn.AGGREGATE(15,6,(ROW($C$2:$C$206)-ROW($C$2)+1)/($C$2:$C$206="Employee"),ROWS(B$2:B142)),1)," ",INDEX($E$2:$E$206,_xlfn.AGGREGATE(15,6,(ROW($C$2:$C$206)-ROW($C$2)+1)/($C$2:$C$206="Employee"),ROWS(B$2:B142)),1)),"")</f>
        <v/>
      </c>
      <c r="K142" s="30" t="str">
        <f t="shared" si="15"/>
        <v/>
      </c>
      <c r="L142" s="30" t="str">
        <f t="shared" si="16"/>
        <v/>
      </c>
      <c r="M142" s="30" t="str">
        <f t="shared" si="17"/>
        <v/>
      </c>
      <c r="N142" s="30" t="str">
        <f t="shared" si="18"/>
        <v/>
      </c>
      <c r="O142" s="30" t="str">
        <f t="shared" si="19"/>
        <v/>
      </c>
      <c r="Q142" s="5"/>
      <c r="R142" s="5"/>
      <c r="S142" s="5"/>
      <c r="T142" s="5"/>
      <c r="U142" s="5"/>
    </row>
    <row r="143" spans="1:21" x14ac:dyDescent="0.15">
      <c r="A143" s="30" t="str">
        <f t="shared" si="20"/>
        <v/>
      </c>
      <c r="B143" s="30" t="str">
        <f t="shared" si="14"/>
        <v/>
      </c>
      <c r="C143" s="30" t="str">
        <f>IF('DSP Employee Census'!D148="","",'DSP Employee Census'!D148)</f>
        <v/>
      </c>
      <c r="D143" s="30" t="str">
        <f>IF('DSP Employee Census'!B148="","",'DSP Employee Census'!B148)</f>
        <v/>
      </c>
      <c r="E143" s="30" t="str">
        <f>IF('DSP Employee Census'!A148="","",'DSP Employee Census'!A148)</f>
        <v/>
      </c>
      <c r="F143" s="30" t="str">
        <f>IF('DSP Employee Census'!E148="","",'DSP Employee Census'!E148)</f>
        <v/>
      </c>
      <c r="G143" s="30" t="str">
        <f>IF('DSP Employee Census'!M148="","",'DSP Employee Census'!M148)</f>
        <v/>
      </c>
      <c r="H143" s="30" t="str">
        <f>IF(AND($C143="Employee",$G143&lt;&gt;""),IF(VLOOKUP($B143,'Reference Page'!$J$2:$O$206,6,0)="Match","","The medical coverage tier you selected does not match the number of dependents you have entered"),"")</f>
        <v/>
      </c>
      <c r="J143" s="30" t="str" cm="1">
        <f t="array" ref="J143">IFERROR(CONCATENATE(INDEX($A$2:$A$206,_xlfn.AGGREGATE(15,6,(ROW($C$2:$C$206)-ROW($C$2)+1)/($C$2:$C$206="Employee"),ROWS(B$2:B143)),1),". ",INDEX($D$2:$E$206,_xlfn.AGGREGATE(15,6,(ROW($C$2:$C$206)-ROW($C$2)+1)/($C$2:$C$206="Employee"),ROWS(B$2:B143)),1)," ",INDEX($E$2:$E$206,_xlfn.AGGREGATE(15,6,(ROW($C$2:$C$206)-ROW($C$2)+1)/($C$2:$C$206="Employee"),ROWS(B$2:B143)),1)),"")</f>
        <v/>
      </c>
      <c r="K143" s="30" t="str">
        <f t="shared" si="15"/>
        <v/>
      </c>
      <c r="L143" s="30" t="str">
        <f t="shared" si="16"/>
        <v/>
      </c>
      <c r="M143" s="30" t="str">
        <f t="shared" si="17"/>
        <v/>
      </c>
      <c r="N143" s="30" t="str">
        <f t="shared" si="18"/>
        <v/>
      </c>
      <c r="O143" s="30" t="str">
        <f t="shared" si="19"/>
        <v/>
      </c>
      <c r="Q143" s="5"/>
      <c r="R143" s="5"/>
      <c r="S143" s="5"/>
      <c r="T143" s="5"/>
      <c r="U143" s="5"/>
    </row>
    <row r="144" spans="1:21" x14ac:dyDescent="0.15">
      <c r="A144" s="30" t="str">
        <f t="shared" si="20"/>
        <v/>
      </c>
      <c r="B144" s="30" t="str">
        <f t="shared" si="14"/>
        <v/>
      </c>
      <c r="C144" s="30" t="str">
        <f>IF('DSP Employee Census'!D149="","",'DSP Employee Census'!D149)</f>
        <v/>
      </c>
      <c r="D144" s="30" t="str">
        <f>IF('DSP Employee Census'!B149="","",'DSP Employee Census'!B149)</f>
        <v/>
      </c>
      <c r="E144" s="30" t="str">
        <f>IF('DSP Employee Census'!A149="","",'DSP Employee Census'!A149)</f>
        <v/>
      </c>
      <c r="F144" s="30" t="str">
        <f>IF('DSP Employee Census'!E149="","",'DSP Employee Census'!E149)</f>
        <v/>
      </c>
      <c r="G144" s="30" t="str">
        <f>IF('DSP Employee Census'!M149="","",'DSP Employee Census'!M149)</f>
        <v/>
      </c>
      <c r="H144" s="30" t="str">
        <f>IF(AND($C144="Employee",$G144&lt;&gt;""),IF(VLOOKUP($B144,'Reference Page'!$J$2:$O$206,6,0)="Match","","The medical coverage tier you selected does not match the number of dependents you have entered"),"")</f>
        <v/>
      </c>
      <c r="J144" s="30" t="str" cm="1">
        <f t="array" ref="J144">IFERROR(CONCATENATE(INDEX($A$2:$A$206,_xlfn.AGGREGATE(15,6,(ROW($C$2:$C$206)-ROW($C$2)+1)/($C$2:$C$206="Employee"),ROWS(B$2:B144)),1),". ",INDEX($D$2:$E$206,_xlfn.AGGREGATE(15,6,(ROW($C$2:$C$206)-ROW($C$2)+1)/($C$2:$C$206="Employee"),ROWS(B$2:B144)),1)," ",INDEX($E$2:$E$206,_xlfn.AGGREGATE(15,6,(ROW($C$2:$C$206)-ROW($C$2)+1)/($C$2:$C$206="Employee"),ROWS(B$2:B144)),1)),"")</f>
        <v/>
      </c>
      <c r="K144" s="30" t="str">
        <f t="shared" si="15"/>
        <v/>
      </c>
      <c r="L144" s="30" t="str">
        <f t="shared" si="16"/>
        <v/>
      </c>
      <c r="M144" s="30" t="str">
        <f t="shared" si="17"/>
        <v/>
      </c>
      <c r="N144" s="30" t="str">
        <f t="shared" si="18"/>
        <v/>
      </c>
      <c r="O144" s="30" t="str">
        <f t="shared" si="19"/>
        <v/>
      </c>
      <c r="Q144" s="5"/>
      <c r="R144" s="5"/>
      <c r="S144" s="5"/>
      <c r="T144" s="5"/>
      <c r="U144" s="5"/>
    </row>
    <row r="145" spans="1:21" x14ac:dyDescent="0.15">
      <c r="A145" s="30" t="str">
        <f t="shared" si="20"/>
        <v/>
      </c>
      <c r="B145" s="30" t="str">
        <f t="shared" si="14"/>
        <v/>
      </c>
      <c r="C145" s="30" t="str">
        <f>IF('DSP Employee Census'!D150="","",'DSP Employee Census'!D150)</f>
        <v/>
      </c>
      <c r="D145" s="30" t="str">
        <f>IF('DSP Employee Census'!B150="","",'DSP Employee Census'!B150)</f>
        <v/>
      </c>
      <c r="E145" s="30" t="str">
        <f>IF('DSP Employee Census'!A150="","",'DSP Employee Census'!A150)</f>
        <v/>
      </c>
      <c r="F145" s="30" t="str">
        <f>IF('DSP Employee Census'!E150="","",'DSP Employee Census'!E150)</f>
        <v/>
      </c>
      <c r="G145" s="30" t="str">
        <f>IF('DSP Employee Census'!M150="","",'DSP Employee Census'!M150)</f>
        <v/>
      </c>
      <c r="H145" s="30" t="str">
        <f>IF(AND($C145="Employee",$G145&lt;&gt;""),IF(VLOOKUP($B145,'Reference Page'!$J$2:$O$206,6,0)="Match","","The medical coverage tier you selected does not match the number of dependents you have entered"),"")</f>
        <v/>
      </c>
      <c r="J145" s="30" t="str" cm="1">
        <f t="array" ref="J145">IFERROR(CONCATENATE(INDEX($A$2:$A$206,_xlfn.AGGREGATE(15,6,(ROW($C$2:$C$206)-ROW($C$2)+1)/($C$2:$C$206="Employee"),ROWS(B$2:B145)),1),". ",INDEX($D$2:$E$206,_xlfn.AGGREGATE(15,6,(ROW($C$2:$C$206)-ROW($C$2)+1)/($C$2:$C$206="Employee"),ROWS(B$2:B145)),1)," ",INDEX($E$2:$E$206,_xlfn.AGGREGATE(15,6,(ROW($C$2:$C$206)-ROW($C$2)+1)/($C$2:$C$206="Employee"),ROWS(B$2:B145)),1)),"")</f>
        <v/>
      </c>
      <c r="K145" s="30" t="str">
        <f t="shared" si="15"/>
        <v/>
      </c>
      <c r="L145" s="30" t="str">
        <f t="shared" si="16"/>
        <v/>
      </c>
      <c r="M145" s="30" t="str">
        <f t="shared" si="17"/>
        <v/>
      </c>
      <c r="N145" s="30" t="str">
        <f t="shared" si="18"/>
        <v/>
      </c>
      <c r="O145" s="30" t="str">
        <f t="shared" si="19"/>
        <v/>
      </c>
      <c r="Q145" s="5"/>
      <c r="R145" s="5"/>
      <c r="S145" s="5"/>
      <c r="T145" s="5"/>
      <c r="U145" s="5"/>
    </row>
    <row r="146" spans="1:21" x14ac:dyDescent="0.15">
      <c r="A146" s="30" t="str">
        <f t="shared" si="20"/>
        <v/>
      </c>
      <c r="B146" s="30" t="str">
        <f t="shared" si="14"/>
        <v/>
      </c>
      <c r="C146" s="30" t="str">
        <f>IF('DSP Employee Census'!D151="","",'DSP Employee Census'!D151)</f>
        <v/>
      </c>
      <c r="D146" s="30" t="str">
        <f>IF('DSP Employee Census'!B151="","",'DSP Employee Census'!B151)</f>
        <v/>
      </c>
      <c r="E146" s="30" t="str">
        <f>IF('DSP Employee Census'!A151="","",'DSP Employee Census'!A151)</f>
        <v/>
      </c>
      <c r="F146" s="30" t="str">
        <f>IF('DSP Employee Census'!E151="","",'DSP Employee Census'!E151)</f>
        <v/>
      </c>
      <c r="G146" s="30" t="str">
        <f>IF('DSP Employee Census'!M151="","",'DSP Employee Census'!M151)</f>
        <v/>
      </c>
      <c r="H146" s="30" t="str">
        <f>IF(AND($C146="Employee",$G146&lt;&gt;""),IF(VLOOKUP($B146,'Reference Page'!$J$2:$O$206,6,0)="Match","","The medical coverage tier you selected does not match the number of dependents you have entered"),"")</f>
        <v/>
      </c>
      <c r="J146" s="30" t="str" cm="1">
        <f t="array" ref="J146">IFERROR(CONCATENATE(INDEX($A$2:$A$206,_xlfn.AGGREGATE(15,6,(ROW($C$2:$C$206)-ROW($C$2)+1)/($C$2:$C$206="Employee"),ROWS(B$2:B146)),1),". ",INDEX($D$2:$E$206,_xlfn.AGGREGATE(15,6,(ROW($C$2:$C$206)-ROW($C$2)+1)/($C$2:$C$206="Employee"),ROWS(B$2:B146)),1)," ",INDEX($E$2:$E$206,_xlfn.AGGREGATE(15,6,(ROW($C$2:$C$206)-ROW($C$2)+1)/($C$2:$C$206="Employee"),ROWS(B$2:B146)),1)),"")</f>
        <v/>
      </c>
      <c r="K146" s="30" t="str">
        <f t="shared" si="15"/>
        <v/>
      </c>
      <c r="L146" s="30" t="str">
        <f t="shared" si="16"/>
        <v/>
      </c>
      <c r="M146" s="30" t="str">
        <f t="shared" si="17"/>
        <v/>
      </c>
      <c r="N146" s="30" t="str">
        <f t="shared" si="18"/>
        <v/>
      </c>
      <c r="O146" s="30" t="str">
        <f t="shared" si="19"/>
        <v/>
      </c>
      <c r="Q146" s="5"/>
      <c r="R146" s="5"/>
      <c r="S146" s="5"/>
      <c r="T146" s="5"/>
      <c r="U146" s="5"/>
    </row>
    <row r="147" spans="1:21" x14ac:dyDescent="0.15">
      <c r="A147" s="30" t="str">
        <f t="shared" si="20"/>
        <v/>
      </c>
      <c r="B147" s="30" t="str">
        <f t="shared" si="14"/>
        <v/>
      </c>
      <c r="C147" s="30" t="str">
        <f>IF('DSP Employee Census'!D152="","",'DSP Employee Census'!D152)</f>
        <v/>
      </c>
      <c r="D147" s="30" t="str">
        <f>IF('DSP Employee Census'!B152="","",'DSP Employee Census'!B152)</f>
        <v/>
      </c>
      <c r="E147" s="30" t="str">
        <f>IF('DSP Employee Census'!A152="","",'DSP Employee Census'!A152)</f>
        <v/>
      </c>
      <c r="F147" s="30" t="str">
        <f>IF('DSP Employee Census'!E152="","",'DSP Employee Census'!E152)</f>
        <v/>
      </c>
      <c r="G147" s="30" t="str">
        <f>IF('DSP Employee Census'!M152="","",'DSP Employee Census'!M152)</f>
        <v/>
      </c>
      <c r="H147" s="30" t="str">
        <f>IF(AND($C147="Employee",$G147&lt;&gt;""),IF(VLOOKUP($B147,'Reference Page'!$J$2:$O$206,6,0)="Match","","The medical coverage tier you selected does not match the number of dependents you have entered"),"")</f>
        <v/>
      </c>
      <c r="J147" s="30" t="str" cm="1">
        <f t="array" ref="J147">IFERROR(CONCATENATE(INDEX($A$2:$A$206,_xlfn.AGGREGATE(15,6,(ROW($C$2:$C$206)-ROW($C$2)+1)/($C$2:$C$206="Employee"),ROWS(B$2:B147)),1),". ",INDEX($D$2:$E$206,_xlfn.AGGREGATE(15,6,(ROW($C$2:$C$206)-ROW($C$2)+1)/($C$2:$C$206="Employee"),ROWS(B$2:B147)),1)," ",INDEX($E$2:$E$206,_xlfn.AGGREGATE(15,6,(ROW($C$2:$C$206)-ROW($C$2)+1)/($C$2:$C$206="Employee"),ROWS(B$2:B147)),1)),"")</f>
        <v/>
      </c>
      <c r="K147" s="30" t="str">
        <f t="shared" si="15"/>
        <v/>
      </c>
      <c r="L147" s="30" t="str">
        <f t="shared" si="16"/>
        <v/>
      </c>
      <c r="M147" s="30" t="str">
        <f t="shared" si="17"/>
        <v/>
      </c>
      <c r="N147" s="30" t="str">
        <f t="shared" si="18"/>
        <v/>
      </c>
      <c r="O147" s="30" t="str">
        <f t="shared" si="19"/>
        <v/>
      </c>
      <c r="Q147" s="5"/>
      <c r="R147" s="5"/>
      <c r="S147" s="5"/>
      <c r="T147" s="5"/>
      <c r="U147" s="5"/>
    </row>
    <row r="148" spans="1:21" x14ac:dyDescent="0.15">
      <c r="A148" s="30" t="str">
        <f t="shared" si="20"/>
        <v/>
      </c>
      <c r="B148" s="30" t="str">
        <f t="shared" si="14"/>
        <v/>
      </c>
      <c r="C148" s="30" t="str">
        <f>IF('DSP Employee Census'!D153="","",'DSP Employee Census'!D153)</f>
        <v/>
      </c>
      <c r="D148" s="30" t="str">
        <f>IF('DSP Employee Census'!B153="","",'DSP Employee Census'!B153)</f>
        <v/>
      </c>
      <c r="E148" s="30" t="str">
        <f>IF('DSP Employee Census'!A153="","",'DSP Employee Census'!A153)</f>
        <v/>
      </c>
      <c r="F148" s="30" t="str">
        <f>IF('DSP Employee Census'!E153="","",'DSP Employee Census'!E153)</f>
        <v/>
      </c>
      <c r="G148" s="30" t="str">
        <f>IF('DSP Employee Census'!M153="","",'DSP Employee Census'!M153)</f>
        <v/>
      </c>
      <c r="H148" s="30" t="str">
        <f>IF(AND($C148="Employee",$G148&lt;&gt;""),IF(VLOOKUP($B148,'Reference Page'!$J$2:$O$206,6,0)="Match","","The medical coverage tier you selected does not match the number of dependents you have entered"),"")</f>
        <v/>
      </c>
      <c r="J148" s="30" t="str" cm="1">
        <f t="array" ref="J148">IFERROR(CONCATENATE(INDEX($A$2:$A$206,_xlfn.AGGREGATE(15,6,(ROW($C$2:$C$206)-ROW($C$2)+1)/($C$2:$C$206="Employee"),ROWS(B$2:B148)),1),". ",INDEX($D$2:$E$206,_xlfn.AGGREGATE(15,6,(ROW($C$2:$C$206)-ROW($C$2)+1)/($C$2:$C$206="Employee"),ROWS(B$2:B148)),1)," ",INDEX($E$2:$E$206,_xlfn.AGGREGATE(15,6,(ROW($C$2:$C$206)-ROW($C$2)+1)/($C$2:$C$206="Employee"),ROWS(B$2:B148)),1)),"")</f>
        <v/>
      </c>
      <c r="K148" s="30" t="str">
        <f t="shared" si="15"/>
        <v/>
      </c>
      <c r="L148" s="30" t="str">
        <f t="shared" si="16"/>
        <v/>
      </c>
      <c r="M148" s="30" t="str">
        <f t="shared" si="17"/>
        <v/>
      </c>
      <c r="N148" s="30" t="str">
        <f t="shared" si="18"/>
        <v/>
      </c>
      <c r="O148" s="30" t="str">
        <f t="shared" si="19"/>
        <v/>
      </c>
      <c r="Q148" s="5"/>
      <c r="R148" s="5"/>
      <c r="S148" s="5"/>
      <c r="T148" s="5"/>
      <c r="U148" s="5"/>
    </row>
    <row r="149" spans="1:21" x14ac:dyDescent="0.15">
      <c r="A149" s="30" t="str">
        <f t="shared" si="20"/>
        <v/>
      </c>
      <c r="B149" s="30" t="str">
        <f t="shared" si="14"/>
        <v/>
      </c>
      <c r="C149" s="30" t="str">
        <f>IF('DSP Employee Census'!D154="","",'DSP Employee Census'!D154)</f>
        <v/>
      </c>
      <c r="D149" s="30" t="str">
        <f>IF('DSP Employee Census'!B154="","",'DSP Employee Census'!B154)</f>
        <v/>
      </c>
      <c r="E149" s="30" t="str">
        <f>IF('DSP Employee Census'!A154="","",'DSP Employee Census'!A154)</f>
        <v/>
      </c>
      <c r="F149" s="30" t="str">
        <f>IF('DSP Employee Census'!E154="","",'DSP Employee Census'!E154)</f>
        <v/>
      </c>
      <c r="G149" s="30" t="str">
        <f>IF('DSP Employee Census'!M154="","",'DSP Employee Census'!M154)</f>
        <v/>
      </c>
      <c r="H149" s="30" t="str">
        <f>IF(AND($C149="Employee",$G149&lt;&gt;""),IF(VLOOKUP($B149,'Reference Page'!$J$2:$O$206,6,0)="Match","","The medical coverage tier you selected does not match the number of dependents you have entered"),"")</f>
        <v/>
      </c>
      <c r="J149" s="30" t="str" cm="1">
        <f t="array" ref="J149">IFERROR(CONCATENATE(INDEX($A$2:$A$206,_xlfn.AGGREGATE(15,6,(ROW($C$2:$C$206)-ROW($C$2)+1)/($C$2:$C$206="Employee"),ROWS(B$2:B149)),1),". ",INDEX($D$2:$E$206,_xlfn.AGGREGATE(15,6,(ROW($C$2:$C$206)-ROW($C$2)+1)/($C$2:$C$206="Employee"),ROWS(B$2:B149)),1)," ",INDEX($E$2:$E$206,_xlfn.AGGREGATE(15,6,(ROW($C$2:$C$206)-ROW($C$2)+1)/($C$2:$C$206="Employee"),ROWS(B$2:B149)),1)),"")</f>
        <v/>
      </c>
      <c r="K149" s="30" t="str">
        <f t="shared" si="15"/>
        <v/>
      </c>
      <c r="L149" s="30" t="str">
        <f t="shared" si="16"/>
        <v/>
      </c>
      <c r="M149" s="30" t="str">
        <f t="shared" si="17"/>
        <v/>
      </c>
      <c r="N149" s="30" t="str">
        <f t="shared" si="18"/>
        <v/>
      </c>
      <c r="O149" s="30" t="str">
        <f t="shared" si="19"/>
        <v/>
      </c>
      <c r="Q149" s="5"/>
      <c r="R149" s="5"/>
      <c r="S149" s="5"/>
      <c r="T149" s="5"/>
      <c r="U149" s="5"/>
    </row>
    <row r="150" spans="1:21" x14ac:dyDescent="0.15">
      <c r="A150" s="30" t="str">
        <f t="shared" si="20"/>
        <v/>
      </c>
      <c r="B150" s="30" t="str">
        <f t="shared" si="14"/>
        <v/>
      </c>
      <c r="C150" s="30" t="str">
        <f>IF('DSP Employee Census'!D155="","",'DSP Employee Census'!D155)</f>
        <v/>
      </c>
      <c r="D150" s="30" t="str">
        <f>IF('DSP Employee Census'!B155="","",'DSP Employee Census'!B155)</f>
        <v/>
      </c>
      <c r="E150" s="30" t="str">
        <f>IF('DSP Employee Census'!A155="","",'DSP Employee Census'!A155)</f>
        <v/>
      </c>
      <c r="F150" s="30" t="str">
        <f>IF('DSP Employee Census'!E155="","",'DSP Employee Census'!E155)</f>
        <v/>
      </c>
      <c r="G150" s="30" t="str">
        <f>IF('DSP Employee Census'!M155="","",'DSP Employee Census'!M155)</f>
        <v/>
      </c>
      <c r="H150" s="30" t="str">
        <f>IF(AND($C150="Employee",$G150&lt;&gt;""),IF(VLOOKUP($B150,'Reference Page'!$J$2:$O$206,6,0)="Match","","The medical coverage tier you selected does not match the number of dependents you have entered"),"")</f>
        <v/>
      </c>
      <c r="J150" s="30" t="str" cm="1">
        <f t="array" ref="J150">IFERROR(CONCATENATE(INDEX($A$2:$A$206,_xlfn.AGGREGATE(15,6,(ROW($C$2:$C$206)-ROW($C$2)+1)/($C$2:$C$206="Employee"),ROWS(B$2:B150)),1),". ",INDEX($D$2:$E$206,_xlfn.AGGREGATE(15,6,(ROW($C$2:$C$206)-ROW($C$2)+1)/($C$2:$C$206="Employee"),ROWS(B$2:B150)),1)," ",INDEX($E$2:$E$206,_xlfn.AGGREGATE(15,6,(ROW($C$2:$C$206)-ROW($C$2)+1)/($C$2:$C$206="Employee"),ROWS(B$2:B150)),1)),"")</f>
        <v/>
      </c>
      <c r="K150" s="30" t="str">
        <f t="shared" si="15"/>
        <v/>
      </c>
      <c r="L150" s="30" t="str">
        <f t="shared" si="16"/>
        <v/>
      </c>
      <c r="M150" s="30" t="str">
        <f t="shared" si="17"/>
        <v/>
      </c>
      <c r="N150" s="30" t="str">
        <f t="shared" si="18"/>
        <v/>
      </c>
      <c r="O150" s="30" t="str">
        <f t="shared" si="19"/>
        <v/>
      </c>
      <c r="Q150" s="5"/>
      <c r="R150" s="5"/>
      <c r="S150" s="5"/>
      <c r="T150" s="5"/>
      <c r="U150" s="5"/>
    </row>
    <row r="151" spans="1:21" x14ac:dyDescent="0.15">
      <c r="A151" s="30" t="str">
        <f t="shared" si="20"/>
        <v/>
      </c>
      <c r="B151" s="30" t="str">
        <f t="shared" si="14"/>
        <v/>
      </c>
      <c r="C151" s="30" t="str">
        <f>IF('DSP Employee Census'!D156="","",'DSP Employee Census'!D156)</f>
        <v/>
      </c>
      <c r="D151" s="30" t="str">
        <f>IF('DSP Employee Census'!B156="","",'DSP Employee Census'!B156)</f>
        <v/>
      </c>
      <c r="E151" s="30" t="str">
        <f>IF('DSP Employee Census'!A156="","",'DSP Employee Census'!A156)</f>
        <v/>
      </c>
      <c r="F151" s="30" t="str">
        <f>IF('DSP Employee Census'!E156="","",'DSP Employee Census'!E156)</f>
        <v/>
      </c>
      <c r="G151" s="30" t="str">
        <f>IF('DSP Employee Census'!M156="","",'DSP Employee Census'!M156)</f>
        <v/>
      </c>
      <c r="H151" s="30" t="str">
        <f>IF(AND($C151="Employee",$G151&lt;&gt;""),IF(VLOOKUP($B151,'Reference Page'!$J$2:$O$206,6,0)="Match","","The medical coverage tier you selected does not match the number of dependents you have entered"),"")</f>
        <v/>
      </c>
      <c r="J151" s="30" t="str" cm="1">
        <f t="array" ref="J151">IFERROR(CONCATENATE(INDEX($A$2:$A$206,_xlfn.AGGREGATE(15,6,(ROW($C$2:$C$206)-ROW($C$2)+1)/($C$2:$C$206="Employee"),ROWS(B$2:B151)),1),". ",INDEX($D$2:$E$206,_xlfn.AGGREGATE(15,6,(ROW($C$2:$C$206)-ROW($C$2)+1)/($C$2:$C$206="Employee"),ROWS(B$2:B151)),1)," ",INDEX($E$2:$E$206,_xlfn.AGGREGATE(15,6,(ROW($C$2:$C$206)-ROW($C$2)+1)/($C$2:$C$206="Employee"),ROWS(B$2:B151)),1)),"")</f>
        <v/>
      </c>
      <c r="K151" s="30" t="str">
        <f t="shared" si="15"/>
        <v/>
      </c>
      <c r="L151" s="30" t="str">
        <f t="shared" si="16"/>
        <v/>
      </c>
      <c r="M151" s="30" t="str">
        <f t="shared" si="17"/>
        <v/>
      </c>
      <c r="N151" s="30" t="str">
        <f t="shared" si="18"/>
        <v/>
      </c>
      <c r="O151" s="30" t="str">
        <f t="shared" si="19"/>
        <v/>
      </c>
      <c r="Q151" s="5"/>
      <c r="R151" s="5"/>
      <c r="S151" s="5"/>
      <c r="T151" s="5"/>
      <c r="U151" s="5"/>
    </row>
    <row r="152" spans="1:21" x14ac:dyDescent="0.15">
      <c r="A152" s="30" t="str">
        <f t="shared" si="20"/>
        <v/>
      </c>
      <c r="B152" s="30" t="str">
        <f t="shared" si="14"/>
        <v/>
      </c>
      <c r="C152" s="30" t="str">
        <f>IF('DSP Employee Census'!D157="","",'DSP Employee Census'!D157)</f>
        <v/>
      </c>
      <c r="D152" s="30" t="str">
        <f>IF('DSP Employee Census'!B157="","",'DSP Employee Census'!B157)</f>
        <v/>
      </c>
      <c r="E152" s="30" t="str">
        <f>IF('DSP Employee Census'!A157="","",'DSP Employee Census'!A157)</f>
        <v/>
      </c>
      <c r="F152" s="30" t="str">
        <f>IF('DSP Employee Census'!E157="","",'DSP Employee Census'!E157)</f>
        <v/>
      </c>
      <c r="G152" s="30" t="str">
        <f>IF('DSP Employee Census'!M157="","",'DSP Employee Census'!M157)</f>
        <v/>
      </c>
      <c r="H152" s="30" t="str">
        <f>IF(AND($C152="Employee",$G152&lt;&gt;""),IF(VLOOKUP($B152,'Reference Page'!$J$2:$O$206,6,0)="Match","","The medical coverage tier you selected does not match the number of dependents you have entered"),"")</f>
        <v/>
      </c>
      <c r="J152" s="30" t="str" cm="1">
        <f t="array" ref="J152">IFERROR(CONCATENATE(INDEX($A$2:$A$206,_xlfn.AGGREGATE(15,6,(ROW($C$2:$C$206)-ROW($C$2)+1)/($C$2:$C$206="Employee"),ROWS(B$2:B152)),1),". ",INDEX($D$2:$E$206,_xlfn.AGGREGATE(15,6,(ROW($C$2:$C$206)-ROW($C$2)+1)/($C$2:$C$206="Employee"),ROWS(B$2:B152)),1)," ",INDEX($E$2:$E$206,_xlfn.AGGREGATE(15,6,(ROW($C$2:$C$206)-ROW($C$2)+1)/($C$2:$C$206="Employee"),ROWS(B$2:B152)),1)),"")</f>
        <v/>
      </c>
      <c r="K152" s="30" t="str">
        <f t="shared" si="15"/>
        <v/>
      </c>
      <c r="L152" s="30" t="str">
        <f t="shared" si="16"/>
        <v/>
      </c>
      <c r="M152" s="30" t="str">
        <f t="shared" si="17"/>
        <v/>
      </c>
      <c r="N152" s="30" t="str">
        <f t="shared" si="18"/>
        <v/>
      </c>
      <c r="O152" s="30" t="str">
        <f t="shared" si="19"/>
        <v/>
      </c>
      <c r="Q152" s="5"/>
      <c r="R152" s="5"/>
      <c r="S152" s="5"/>
      <c r="T152" s="5"/>
      <c r="U152" s="5"/>
    </row>
    <row r="153" spans="1:21" x14ac:dyDescent="0.15">
      <c r="A153" s="30" t="str">
        <f t="shared" si="20"/>
        <v/>
      </c>
      <c r="B153" s="30" t="str">
        <f t="shared" si="14"/>
        <v/>
      </c>
      <c r="C153" s="30" t="str">
        <f>IF('DSP Employee Census'!D158="","",'DSP Employee Census'!D158)</f>
        <v/>
      </c>
      <c r="D153" s="30" t="str">
        <f>IF('DSP Employee Census'!B158="","",'DSP Employee Census'!B158)</f>
        <v/>
      </c>
      <c r="E153" s="30" t="str">
        <f>IF('DSP Employee Census'!A158="","",'DSP Employee Census'!A158)</f>
        <v/>
      </c>
      <c r="F153" s="30" t="str">
        <f>IF('DSP Employee Census'!E158="","",'DSP Employee Census'!E158)</f>
        <v/>
      </c>
      <c r="G153" s="30" t="str">
        <f>IF('DSP Employee Census'!M158="","",'DSP Employee Census'!M158)</f>
        <v/>
      </c>
      <c r="H153" s="30" t="str">
        <f>IF(AND($C153="Employee",$G153&lt;&gt;""),IF(VLOOKUP($B153,'Reference Page'!$J$2:$O$206,6,0)="Match","","The medical coverage tier you selected does not match the number of dependents you have entered"),"")</f>
        <v/>
      </c>
      <c r="J153" s="30" t="str" cm="1">
        <f t="array" ref="J153">IFERROR(CONCATENATE(INDEX($A$2:$A$206,_xlfn.AGGREGATE(15,6,(ROW($C$2:$C$206)-ROW($C$2)+1)/($C$2:$C$206="Employee"),ROWS(B$2:B153)),1),". ",INDEX($D$2:$E$206,_xlfn.AGGREGATE(15,6,(ROW($C$2:$C$206)-ROW($C$2)+1)/($C$2:$C$206="Employee"),ROWS(B$2:B153)),1)," ",INDEX($E$2:$E$206,_xlfn.AGGREGATE(15,6,(ROW($C$2:$C$206)-ROW($C$2)+1)/($C$2:$C$206="Employee"),ROWS(B$2:B153)),1)),"")</f>
        <v/>
      </c>
      <c r="K153" s="30" t="str">
        <f t="shared" si="15"/>
        <v/>
      </c>
      <c r="L153" s="30" t="str">
        <f t="shared" si="16"/>
        <v/>
      </c>
      <c r="M153" s="30" t="str">
        <f t="shared" si="17"/>
        <v/>
      </c>
      <c r="N153" s="30" t="str">
        <f t="shared" si="18"/>
        <v/>
      </c>
      <c r="O153" s="30" t="str">
        <f t="shared" si="19"/>
        <v/>
      </c>
      <c r="Q153" s="5"/>
      <c r="R153" s="5"/>
      <c r="S153" s="5"/>
      <c r="T153" s="5"/>
      <c r="U153" s="5"/>
    </row>
    <row r="154" spans="1:21" x14ac:dyDescent="0.15">
      <c r="A154" s="30" t="str">
        <f t="shared" si="20"/>
        <v/>
      </c>
      <c r="B154" s="30" t="str">
        <f t="shared" si="14"/>
        <v/>
      </c>
      <c r="C154" s="30" t="str">
        <f>IF('DSP Employee Census'!D159="","",'DSP Employee Census'!D159)</f>
        <v/>
      </c>
      <c r="D154" s="30" t="str">
        <f>IF('DSP Employee Census'!B159="","",'DSP Employee Census'!B159)</f>
        <v/>
      </c>
      <c r="E154" s="30" t="str">
        <f>IF('DSP Employee Census'!A159="","",'DSP Employee Census'!A159)</f>
        <v/>
      </c>
      <c r="F154" s="30" t="str">
        <f>IF('DSP Employee Census'!E159="","",'DSP Employee Census'!E159)</f>
        <v/>
      </c>
      <c r="G154" s="30" t="str">
        <f>IF('DSP Employee Census'!M159="","",'DSP Employee Census'!M159)</f>
        <v/>
      </c>
      <c r="H154" s="30" t="str">
        <f>IF(AND($C154="Employee",$G154&lt;&gt;""),IF(VLOOKUP($B154,'Reference Page'!$J$2:$O$206,6,0)="Match","","The medical coverage tier you selected does not match the number of dependents you have entered"),"")</f>
        <v/>
      </c>
      <c r="J154" s="30" t="str" cm="1">
        <f t="array" ref="J154">IFERROR(CONCATENATE(INDEX($A$2:$A$206,_xlfn.AGGREGATE(15,6,(ROW($C$2:$C$206)-ROW($C$2)+1)/($C$2:$C$206="Employee"),ROWS(B$2:B154)),1),". ",INDEX($D$2:$E$206,_xlfn.AGGREGATE(15,6,(ROW($C$2:$C$206)-ROW($C$2)+1)/($C$2:$C$206="Employee"),ROWS(B$2:B154)),1)," ",INDEX($E$2:$E$206,_xlfn.AGGREGATE(15,6,(ROW($C$2:$C$206)-ROW($C$2)+1)/($C$2:$C$206="Employee"),ROWS(B$2:B154)),1)),"")</f>
        <v/>
      </c>
      <c r="K154" s="30" t="str">
        <f t="shared" si="15"/>
        <v/>
      </c>
      <c r="L154" s="30" t="str">
        <f t="shared" si="16"/>
        <v/>
      </c>
      <c r="M154" s="30" t="str">
        <f t="shared" si="17"/>
        <v/>
      </c>
      <c r="N154" s="30" t="str">
        <f t="shared" si="18"/>
        <v/>
      </c>
      <c r="O154" s="30" t="str">
        <f t="shared" si="19"/>
        <v/>
      </c>
      <c r="Q154" s="5"/>
      <c r="R154" s="5"/>
      <c r="S154" s="5"/>
      <c r="T154" s="5"/>
      <c r="U154" s="5"/>
    </row>
    <row r="155" spans="1:21" x14ac:dyDescent="0.15">
      <c r="A155" s="30" t="str">
        <f t="shared" si="20"/>
        <v/>
      </c>
      <c r="B155" s="30" t="str">
        <f t="shared" si="14"/>
        <v/>
      </c>
      <c r="C155" s="30" t="str">
        <f>IF('DSP Employee Census'!D160="","",'DSP Employee Census'!D160)</f>
        <v/>
      </c>
      <c r="D155" s="30" t="str">
        <f>IF('DSP Employee Census'!B160="","",'DSP Employee Census'!B160)</f>
        <v/>
      </c>
      <c r="E155" s="30" t="str">
        <f>IF('DSP Employee Census'!A160="","",'DSP Employee Census'!A160)</f>
        <v/>
      </c>
      <c r="F155" s="30" t="str">
        <f>IF('DSP Employee Census'!E160="","",'DSP Employee Census'!E160)</f>
        <v/>
      </c>
      <c r="G155" s="30" t="str">
        <f>IF('DSP Employee Census'!M160="","",'DSP Employee Census'!M160)</f>
        <v/>
      </c>
      <c r="H155" s="30" t="str">
        <f>IF(AND($C155="Employee",$G155&lt;&gt;""),IF(VLOOKUP($B155,'Reference Page'!$J$2:$O$206,6,0)="Match","","The medical coverage tier you selected does not match the number of dependents you have entered"),"")</f>
        <v/>
      </c>
      <c r="J155" s="30" t="str" cm="1">
        <f t="array" ref="J155">IFERROR(CONCATENATE(INDEX($A$2:$A$206,_xlfn.AGGREGATE(15,6,(ROW($C$2:$C$206)-ROW($C$2)+1)/($C$2:$C$206="Employee"),ROWS(B$2:B155)),1),". ",INDEX($D$2:$E$206,_xlfn.AGGREGATE(15,6,(ROW($C$2:$C$206)-ROW($C$2)+1)/($C$2:$C$206="Employee"),ROWS(B$2:B155)),1)," ",INDEX($E$2:$E$206,_xlfn.AGGREGATE(15,6,(ROW($C$2:$C$206)-ROW($C$2)+1)/($C$2:$C$206="Employee"),ROWS(B$2:B155)),1)),"")</f>
        <v/>
      </c>
      <c r="K155" s="30" t="str">
        <f t="shared" si="15"/>
        <v/>
      </c>
      <c r="L155" s="30" t="str">
        <f t="shared" si="16"/>
        <v/>
      </c>
      <c r="M155" s="30" t="str">
        <f t="shared" si="17"/>
        <v/>
      </c>
      <c r="N155" s="30" t="str">
        <f t="shared" si="18"/>
        <v/>
      </c>
      <c r="O155" s="30" t="str">
        <f t="shared" si="19"/>
        <v/>
      </c>
      <c r="Q155" s="5"/>
      <c r="R155" s="5"/>
      <c r="S155" s="5"/>
      <c r="T155" s="5"/>
      <c r="U155" s="5"/>
    </row>
    <row r="156" spans="1:21" x14ac:dyDescent="0.15">
      <c r="A156" s="30" t="str">
        <f t="shared" si="20"/>
        <v/>
      </c>
      <c r="B156" s="30" t="str">
        <f t="shared" si="14"/>
        <v/>
      </c>
      <c r="C156" s="30" t="str">
        <f>IF('DSP Employee Census'!D161="","",'DSP Employee Census'!D161)</f>
        <v/>
      </c>
      <c r="D156" s="30" t="str">
        <f>IF('DSP Employee Census'!B161="","",'DSP Employee Census'!B161)</f>
        <v/>
      </c>
      <c r="E156" s="30" t="str">
        <f>IF('DSP Employee Census'!A161="","",'DSP Employee Census'!A161)</f>
        <v/>
      </c>
      <c r="F156" s="30" t="str">
        <f>IF('DSP Employee Census'!E161="","",'DSP Employee Census'!E161)</f>
        <v/>
      </c>
      <c r="G156" s="30" t="str">
        <f>IF('DSP Employee Census'!M161="","",'DSP Employee Census'!M161)</f>
        <v/>
      </c>
      <c r="H156" s="30" t="str">
        <f>IF(AND($C156="Employee",$G156&lt;&gt;""),IF(VLOOKUP($B156,'Reference Page'!$J$2:$O$206,6,0)="Match","","The medical coverage tier you selected does not match the number of dependents you have entered"),"")</f>
        <v/>
      </c>
      <c r="J156" s="30" t="str" cm="1">
        <f t="array" ref="J156">IFERROR(CONCATENATE(INDEX($A$2:$A$206,_xlfn.AGGREGATE(15,6,(ROW($C$2:$C$206)-ROW($C$2)+1)/($C$2:$C$206="Employee"),ROWS(B$2:B156)),1),". ",INDEX($D$2:$E$206,_xlfn.AGGREGATE(15,6,(ROW($C$2:$C$206)-ROW($C$2)+1)/($C$2:$C$206="Employee"),ROWS(B$2:B156)),1)," ",INDEX($E$2:$E$206,_xlfn.AGGREGATE(15,6,(ROW($C$2:$C$206)-ROW($C$2)+1)/($C$2:$C$206="Employee"),ROWS(B$2:B156)),1)),"")</f>
        <v/>
      </c>
      <c r="K156" s="30" t="str">
        <f t="shared" si="15"/>
        <v/>
      </c>
      <c r="L156" s="30" t="str">
        <f t="shared" si="16"/>
        <v/>
      </c>
      <c r="M156" s="30" t="str">
        <f t="shared" si="17"/>
        <v/>
      </c>
      <c r="N156" s="30" t="str">
        <f t="shared" si="18"/>
        <v/>
      </c>
      <c r="O156" s="30" t="str">
        <f t="shared" si="19"/>
        <v/>
      </c>
      <c r="Q156" s="5"/>
      <c r="R156" s="5"/>
      <c r="S156" s="5"/>
      <c r="T156" s="5"/>
      <c r="U156" s="5"/>
    </row>
    <row r="157" spans="1:21" x14ac:dyDescent="0.15">
      <c r="A157" s="30" t="str">
        <f t="shared" si="20"/>
        <v/>
      </c>
      <c r="B157" s="30" t="str">
        <f t="shared" si="14"/>
        <v/>
      </c>
      <c r="C157" s="30" t="str">
        <f>IF('DSP Employee Census'!D162="","",'DSP Employee Census'!D162)</f>
        <v/>
      </c>
      <c r="D157" s="30" t="str">
        <f>IF('DSP Employee Census'!B162="","",'DSP Employee Census'!B162)</f>
        <v/>
      </c>
      <c r="E157" s="30" t="str">
        <f>IF('DSP Employee Census'!A162="","",'DSP Employee Census'!A162)</f>
        <v/>
      </c>
      <c r="F157" s="30" t="str">
        <f>IF('DSP Employee Census'!E162="","",'DSP Employee Census'!E162)</f>
        <v/>
      </c>
      <c r="G157" s="30" t="str">
        <f>IF('DSP Employee Census'!M162="","",'DSP Employee Census'!M162)</f>
        <v/>
      </c>
      <c r="H157" s="30" t="str">
        <f>IF(AND($C157="Employee",$G157&lt;&gt;""),IF(VLOOKUP($B157,'Reference Page'!$J$2:$O$206,6,0)="Match","","The medical coverage tier you selected does not match the number of dependents you have entered"),"")</f>
        <v/>
      </c>
      <c r="J157" s="30" t="str" cm="1">
        <f t="array" ref="J157">IFERROR(CONCATENATE(INDEX($A$2:$A$206,_xlfn.AGGREGATE(15,6,(ROW($C$2:$C$206)-ROW($C$2)+1)/($C$2:$C$206="Employee"),ROWS(B$2:B157)),1),". ",INDEX($D$2:$E$206,_xlfn.AGGREGATE(15,6,(ROW($C$2:$C$206)-ROW($C$2)+1)/($C$2:$C$206="Employee"),ROWS(B$2:B157)),1)," ",INDEX($E$2:$E$206,_xlfn.AGGREGATE(15,6,(ROW($C$2:$C$206)-ROW($C$2)+1)/($C$2:$C$206="Employee"),ROWS(B$2:B157)),1)),"")</f>
        <v/>
      </c>
      <c r="K157" s="30" t="str">
        <f t="shared" si="15"/>
        <v/>
      </c>
      <c r="L157" s="30" t="str">
        <f t="shared" si="16"/>
        <v/>
      </c>
      <c r="M157" s="30" t="str">
        <f t="shared" si="17"/>
        <v/>
      </c>
      <c r="N157" s="30" t="str">
        <f t="shared" si="18"/>
        <v/>
      </c>
      <c r="O157" s="30" t="str">
        <f t="shared" si="19"/>
        <v/>
      </c>
      <c r="Q157" s="5"/>
      <c r="R157" s="5"/>
      <c r="S157" s="5"/>
      <c r="T157" s="5"/>
      <c r="U157" s="5"/>
    </row>
    <row r="158" spans="1:21" x14ac:dyDescent="0.15">
      <c r="A158" s="30" t="str">
        <f t="shared" si="20"/>
        <v/>
      </c>
      <c r="B158" s="30" t="str">
        <f t="shared" si="14"/>
        <v/>
      </c>
      <c r="C158" s="30" t="str">
        <f>IF('DSP Employee Census'!D163="","",'DSP Employee Census'!D163)</f>
        <v/>
      </c>
      <c r="D158" s="30" t="str">
        <f>IF('DSP Employee Census'!B163="","",'DSP Employee Census'!B163)</f>
        <v/>
      </c>
      <c r="E158" s="30" t="str">
        <f>IF('DSP Employee Census'!A163="","",'DSP Employee Census'!A163)</f>
        <v/>
      </c>
      <c r="F158" s="30" t="str">
        <f>IF('DSP Employee Census'!E163="","",'DSP Employee Census'!E163)</f>
        <v/>
      </c>
      <c r="G158" s="30" t="str">
        <f>IF('DSP Employee Census'!M163="","",'DSP Employee Census'!M163)</f>
        <v/>
      </c>
      <c r="H158" s="30" t="str">
        <f>IF(AND($C158="Employee",$G158&lt;&gt;""),IF(VLOOKUP($B158,'Reference Page'!$J$2:$O$206,6,0)="Match","","The medical coverage tier you selected does not match the number of dependents you have entered"),"")</f>
        <v/>
      </c>
      <c r="J158" s="30" t="str" cm="1">
        <f t="array" ref="J158">IFERROR(CONCATENATE(INDEX($A$2:$A$206,_xlfn.AGGREGATE(15,6,(ROW($C$2:$C$206)-ROW($C$2)+1)/($C$2:$C$206="Employee"),ROWS(B$2:B158)),1),". ",INDEX($D$2:$E$206,_xlfn.AGGREGATE(15,6,(ROW($C$2:$C$206)-ROW($C$2)+1)/($C$2:$C$206="Employee"),ROWS(B$2:B158)),1)," ",INDEX($E$2:$E$206,_xlfn.AGGREGATE(15,6,(ROW($C$2:$C$206)-ROW($C$2)+1)/($C$2:$C$206="Employee"),ROWS(B$2:B158)),1)),"")</f>
        <v/>
      </c>
      <c r="K158" s="30" t="str">
        <f t="shared" si="15"/>
        <v/>
      </c>
      <c r="L158" s="30" t="str">
        <f t="shared" si="16"/>
        <v/>
      </c>
      <c r="M158" s="30" t="str">
        <f t="shared" si="17"/>
        <v/>
      </c>
      <c r="N158" s="30" t="str">
        <f t="shared" si="18"/>
        <v/>
      </c>
      <c r="O158" s="30" t="str">
        <f t="shared" si="19"/>
        <v/>
      </c>
      <c r="Q158" s="5"/>
      <c r="R158" s="5"/>
      <c r="S158" s="5"/>
      <c r="T158" s="5"/>
      <c r="U158" s="5"/>
    </row>
    <row r="159" spans="1:21" x14ac:dyDescent="0.15">
      <c r="A159" s="30" t="str">
        <f t="shared" si="20"/>
        <v/>
      </c>
      <c r="B159" s="30" t="str">
        <f t="shared" si="14"/>
        <v/>
      </c>
      <c r="C159" s="30" t="str">
        <f>IF('DSP Employee Census'!D164="","",'DSP Employee Census'!D164)</f>
        <v/>
      </c>
      <c r="D159" s="30" t="str">
        <f>IF('DSP Employee Census'!B164="","",'DSP Employee Census'!B164)</f>
        <v/>
      </c>
      <c r="E159" s="30" t="str">
        <f>IF('DSP Employee Census'!A164="","",'DSP Employee Census'!A164)</f>
        <v/>
      </c>
      <c r="F159" s="30" t="str">
        <f>IF('DSP Employee Census'!E164="","",'DSP Employee Census'!E164)</f>
        <v/>
      </c>
      <c r="G159" s="30" t="str">
        <f>IF('DSP Employee Census'!M164="","",'DSP Employee Census'!M164)</f>
        <v/>
      </c>
      <c r="H159" s="30" t="str">
        <f>IF(AND($C159="Employee",$G159&lt;&gt;""),IF(VLOOKUP($B159,'Reference Page'!$J$2:$O$206,6,0)="Match","","The medical coverage tier you selected does not match the number of dependents you have entered"),"")</f>
        <v/>
      </c>
      <c r="J159" s="30" t="str" cm="1">
        <f t="array" ref="J159">IFERROR(CONCATENATE(INDEX($A$2:$A$206,_xlfn.AGGREGATE(15,6,(ROW($C$2:$C$206)-ROW($C$2)+1)/($C$2:$C$206="Employee"),ROWS(B$2:B159)),1),". ",INDEX($D$2:$E$206,_xlfn.AGGREGATE(15,6,(ROW($C$2:$C$206)-ROW($C$2)+1)/($C$2:$C$206="Employee"),ROWS(B$2:B159)),1)," ",INDEX($E$2:$E$206,_xlfn.AGGREGATE(15,6,(ROW($C$2:$C$206)-ROW($C$2)+1)/($C$2:$C$206="Employee"),ROWS(B$2:B159)),1)),"")</f>
        <v/>
      </c>
      <c r="K159" s="30" t="str">
        <f t="shared" si="15"/>
        <v/>
      </c>
      <c r="L159" s="30" t="str">
        <f t="shared" si="16"/>
        <v/>
      </c>
      <c r="M159" s="30" t="str">
        <f t="shared" si="17"/>
        <v/>
      </c>
      <c r="N159" s="30" t="str">
        <f t="shared" si="18"/>
        <v/>
      </c>
      <c r="O159" s="30" t="str">
        <f t="shared" si="19"/>
        <v/>
      </c>
      <c r="Q159" s="5"/>
      <c r="R159" s="5"/>
      <c r="S159" s="5"/>
      <c r="T159" s="5"/>
      <c r="U159" s="5"/>
    </row>
    <row r="160" spans="1:21" x14ac:dyDescent="0.15">
      <c r="A160" s="30" t="str">
        <f t="shared" si="20"/>
        <v/>
      </c>
      <c r="B160" s="30" t="str">
        <f t="shared" si="14"/>
        <v/>
      </c>
      <c r="C160" s="30" t="str">
        <f>IF('DSP Employee Census'!D165="","",'DSP Employee Census'!D165)</f>
        <v/>
      </c>
      <c r="D160" s="30" t="str">
        <f>IF('DSP Employee Census'!B165="","",'DSP Employee Census'!B165)</f>
        <v/>
      </c>
      <c r="E160" s="30" t="str">
        <f>IF('DSP Employee Census'!A165="","",'DSP Employee Census'!A165)</f>
        <v/>
      </c>
      <c r="F160" s="30" t="str">
        <f>IF('DSP Employee Census'!E165="","",'DSP Employee Census'!E165)</f>
        <v/>
      </c>
      <c r="G160" s="30" t="str">
        <f>IF('DSP Employee Census'!M165="","",'DSP Employee Census'!M165)</f>
        <v/>
      </c>
      <c r="H160" s="30" t="str">
        <f>IF(AND($C160="Employee",$G160&lt;&gt;""),IF(VLOOKUP($B160,'Reference Page'!$J$2:$O$206,6,0)="Match","","The medical coverage tier you selected does not match the number of dependents you have entered"),"")</f>
        <v/>
      </c>
      <c r="J160" s="30" t="str" cm="1">
        <f t="array" ref="J160">IFERROR(CONCATENATE(INDEX($A$2:$A$206,_xlfn.AGGREGATE(15,6,(ROW($C$2:$C$206)-ROW($C$2)+1)/($C$2:$C$206="Employee"),ROWS(B$2:B160)),1),". ",INDEX($D$2:$E$206,_xlfn.AGGREGATE(15,6,(ROW($C$2:$C$206)-ROW($C$2)+1)/($C$2:$C$206="Employee"),ROWS(B$2:B160)),1)," ",INDEX($E$2:$E$206,_xlfn.AGGREGATE(15,6,(ROW($C$2:$C$206)-ROW($C$2)+1)/($C$2:$C$206="Employee"),ROWS(B$2:B160)),1)),"")</f>
        <v/>
      </c>
      <c r="K160" s="30" t="str">
        <f t="shared" si="15"/>
        <v/>
      </c>
      <c r="L160" s="30" t="str">
        <f t="shared" si="16"/>
        <v/>
      </c>
      <c r="M160" s="30" t="str">
        <f t="shared" si="17"/>
        <v/>
      </c>
      <c r="N160" s="30" t="str">
        <f t="shared" si="18"/>
        <v/>
      </c>
      <c r="O160" s="30" t="str">
        <f t="shared" si="19"/>
        <v/>
      </c>
      <c r="Q160" s="5"/>
      <c r="R160" s="5"/>
      <c r="S160" s="5"/>
      <c r="T160" s="5"/>
      <c r="U160" s="5"/>
    </row>
    <row r="161" spans="1:21" x14ac:dyDescent="0.15">
      <c r="A161" s="30" t="str">
        <f t="shared" si="20"/>
        <v/>
      </c>
      <c r="B161" s="30" t="str">
        <f t="shared" si="14"/>
        <v/>
      </c>
      <c r="C161" s="30" t="str">
        <f>IF('DSP Employee Census'!D166="","",'DSP Employee Census'!D166)</f>
        <v/>
      </c>
      <c r="D161" s="30" t="str">
        <f>IF('DSP Employee Census'!B166="","",'DSP Employee Census'!B166)</f>
        <v/>
      </c>
      <c r="E161" s="30" t="str">
        <f>IF('DSP Employee Census'!A166="","",'DSP Employee Census'!A166)</f>
        <v/>
      </c>
      <c r="F161" s="30" t="str">
        <f>IF('DSP Employee Census'!E166="","",'DSP Employee Census'!E166)</f>
        <v/>
      </c>
      <c r="G161" s="30" t="str">
        <f>IF('DSP Employee Census'!M166="","",'DSP Employee Census'!M166)</f>
        <v/>
      </c>
      <c r="H161" s="30" t="str">
        <f>IF(AND($C161="Employee",$G161&lt;&gt;""),IF(VLOOKUP($B161,'Reference Page'!$J$2:$O$206,6,0)="Match","","The medical coverage tier you selected does not match the number of dependents you have entered"),"")</f>
        <v/>
      </c>
      <c r="J161" s="30" t="str" cm="1">
        <f t="array" ref="J161">IFERROR(CONCATENATE(INDEX($A$2:$A$206,_xlfn.AGGREGATE(15,6,(ROW($C$2:$C$206)-ROW($C$2)+1)/($C$2:$C$206="Employee"),ROWS(B$2:B161)),1),". ",INDEX($D$2:$E$206,_xlfn.AGGREGATE(15,6,(ROW($C$2:$C$206)-ROW($C$2)+1)/($C$2:$C$206="Employee"),ROWS(B$2:B161)),1)," ",INDEX($E$2:$E$206,_xlfn.AGGREGATE(15,6,(ROW($C$2:$C$206)-ROW($C$2)+1)/($C$2:$C$206="Employee"),ROWS(B$2:B161)),1)),"")</f>
        <v/>
      </c>
      <c r="K161" s="30" t="str">
        <f t="shared" si="15"/>
        <v/>
      </c>
      <c r="L161" s="30" t="str">
        <f t="shared" si="16"/>
        <v/>
      </c>
      <c r="M161" s="30" t="str">
        <f t="shared" si="17"/>
        <v/>
      </c>
      <c r="N161" s="30" t="str">
        <f t="shared" si="18"/>
        <v/>
      </c>
      <c r="O161" s="30" t="str">
        <f t="shared" si="19"/>
        <v/>
      </c>
      <c r="Q161" s="5"/>
      <c r="R161" s="5"/>
      <c r="S161" s="5"/>
      <c r="T161" s="5"/>
      <c r="U161" s="5"/>
    </row>
    <row r="162" spans="1:21" x14ac:dyDescent="0.15">
      <c r="A162" s="30" t="str">
        <f t="shared" si="20"/>
        <v/>
      </c>
      <c r="B162" s="30" t="str">
        <f t="shared" si="14"/>
        <v/>
      </c>
      <c r="C162" s="30" t="str">
        <f>IF('DSP Employee Census'!D167="","",'DSP Employee Census'!D167)</f>
        <v/>
      </c>
      <c r="D162" s="30" t="str">
        <f>IF('DSP Employee Census'!B167="","",'DSP Employee Census'!B167)</f>
        <v/>
      </c>
      <c r="E162" s="30" t="str">
        <f>IF('DSP Employee Census'!A167="","",'DSP Employee Census'!A167)</f>
        <v/>
      </c>
      <c r="F162" s="30" t="str">
        <f>IF('DSP Employee Census'!E167="","",'DSP Employee Census'!E167)</f>
        <v/>
      </c>
      <c r="G162" s="30" t="str">
        <f>IF('DSP Employee Census'!M167="","",'DSP Employee Census'!M167)</f>
        <v/>
      </c>
      <c r="H162" s="30" t="str">
        <f>IF(AND($C162="Employee",$G162&lt;&gt;""),IF(VLOOKUP($B162,'Reference Page'!$J$2:$O$206,6,0)="Match","","The medical coverage tier you selected does not match the number of dependents you have entered"),"")</f>
        <v/>
      </c>
      <c r="J162" s="30" t="str" cm="1">
        <f t="array" ref="J162">IFERROR(CONCATENATE(INDEX($A$2:$A$206,_xlfn.AGGREGATE(15,6,(ROW($C$2:$C$206)-ROW($C$2)+1)/($C$2:$C$206="Employee"),ROWS(B$2:B162)),1),". ",INDEX($D$2:$E$206,_xlfn.AGGREGATE(15,6,(ROW($C$2:$C$206)-ROW($C$2)+1)/($C$2:$C$206="Employee"),ROWS(B$2:B162)),1)," ",INDEX($E$2:$E$206,_xlfn.AGGREGATE(15,6,(ROW($C$2:$C$206)-ROW($C$2)+1)/($C$2:$C$206="Employee"),ROWS(B$2:B162)),1)),"")</f>
        <v/>
      </c>
      <c r="K162" s="30" t="str">
        <f t="shared" si="15"/>
        <v/>
      </c>
      <c r="L162" s="30" t="str">
        <f t="shared" si="16"/>
        <v/>
      </c>
      <c r="M162" s="30" t="str">
        <f t="shared" si="17"/>
        <v/>
      </c>
      <c r="N162" s="30" t="str">
        <f t="shared" si="18"/>
        <v/>
      </c>
      <c r="O162" s="30" t="str">
        <f t="shared" si="19"/>
        <v/>
      </c>
      <c r="Q162" s="5"/>
      <c r="R162" s="5"/>
      <c r="S162" s="5"/>
      <c r="T162" s="5"/>
      <c r="U162" s="5"/>
    </row>
    <row r="163" spans="1:21" x14ac:dyDescent="0.15">
      <c r="A163" s="30" t="str">
        <f t="shared" si="20"/>
        <v/>
      </c>
      <c r="B163" s="30" t="str">
        <f t="shared" si="14"/>
        <v/>
      </c>
      <c r="C163" s="30" t="str">
        <f>IF('DSP Employee Census'!D168="","",'DSP Employee Census'!D168)</f>
        <v/>
      </c>
      <c r="D163" s="30" t="str">
        <f>IF('DSP Employee Census'!B168="","",'DSP Employee Census'!B168)</f>
        <v/>
      </c>
      <c r="E163" s="30" t="str">
        <f>IF('DSP Employee Census'!A168="","",'DSP Employee Census'!A168)</f>
        <v/>
      </c>
      <c r="F163" s="30" t="str">
        <f>IF('DSP Employee Census'!E168="","",'DSP Employee Census'!E168)</f>
        <v/>
      </c>
      <c r="G163" s="30" t="str">
        <f>IF('DSP Employee Census'!M168="","",'DSP Employee Census'!M168)</f>
        <v/>
      </c>
      <c r="H163" s="30" t="str">
        <f>IF(AND($C163="Employee",$G163&lt;&gt;""),IF(VLOOKUP($B163,'Reference Page'!$J$2:$O$206,6,0)="Match","","The medical coverage tier you selected does not match the number of dependents you have entered"),"")</f>
        <v/>
      </c>
      <c r="J163" s="30" t="str" cm="1">
        <f t="array" ref="J163">IFERROR(CONCATENATE(INDEX($A$2:$A$206,_xlfn.AGGREGATE(15,6,(ROW($C$2:$C$206)-ROW($C$2)+1)/($C$2:$C$206="Employee"),ROWS(B$2:B163)),1),". ",INDEX($D$2:$E$206,_xlfn.AGGREGATE(15,6,(ROW($C$2:$C$206)-ROW($C$2)+1)/($C$2:$C$206="Employee"),ROWS(B$2:B163)),1)," ",INDEX($E$2:$E$206,_xlfn.AGGREGATE(15,6,(ROW($C$2:$C$206)-ROW($C$2)+1)/($C$2:$C$206="Employee"),ROWS(B$2:B163)),1)),"")</f>
        <v/>
      </c>
      <c r="K163" s="30" t="str">
        <f t="shared" si="15"/>
        <v/>
      </c>
      <c r="L163" s="30" t="str">
        <f t="shared" si="16"/>
        <v/>
      </c>
      <c r="M163" s="30" t="str">
        <f t="shared" si="17"/>
        <v/>
      </c>
      <c r="N163" s="30" t="str">
        <f t="shared" si="18"/>
        <v/>
      </c>
      <c r="O163" s="30" t="str">
        <f t="shared" si="19"/>
        <v/>
      </c>
      <c r="Q163" s="5"/>
      <c r="R163" s="5"/>
      <c r="S163" s="5"/>
      <c r="T163" s="5"/>
      <c r="U163" s="5"/>
    </row>
    <row r="164" spans="1:21" x14ac:dyDescent="0.15">
      <c r="A164" s="30" t="str">
        <f t="shared" si="20"/>
        <v/>
      </c>
      <c r="B164" s="30" t="str">
        <f t="shared" si="14"/>
        <v/>
      </c>
      <c r="C164" s="30" t="str">
        <f>IF('DSP Employee Census'!D169="","",'DSP Employee Census'!D169)</f>
        <v/>
      </c>
      <c r="D164" s="30" t="str">
        <f>IF('DSP Employee Census'!B169="","",'DSP Employee Census'!B169)</f>
        <v/>
      </c>
      <c r="E164" s="30" t="str">
        <f>IF('DSP Employee Census'!A169="","",'DSP Employee Census'!A169)</f>
        <v/>
      </c>
      <c r="F164" s="30" t="str">
        <f>IF('DSP Employee Census'!E169="","",'DSP Employee Census'!E169)</f>
        <v/>
      </c>
      <c r="G164" s="30" t="str">
        <f>IF('DSP Employee Census'!M169="","",'DSP Employee Census'!M169)</f>
        <v/>
      </c>
      <c r="H164" s="30" t="str">
        <f>IF(AND($C164="Employee",$G164&lt;&gt;""),IF(VLOOKUP($B164,'Reference Page'!$J$2:$O$206,6,0)="Match","","The medical coverage tier you selected does not match the number of dependents you have entered"),"")</f>
        <v/>
      </c>
      <c r="J164" s="30" t="str" cm="1">
        <f t="array" ref="J164">IFERROR(CONCATENATE(INDEX($A$2:$A$206,_xlfn.AGGREGATE(15,6,(ROW($C$2:$C$206)-ROW($C$2)+1)/($C$2:$C$206="Employee"),ROWS(B$2:B164)),1),". ",INDEX($D$2:$E$206,_xlfn.AGGREGATE(15,6,(ROW($C$2:$C$206)-ROW($C$2)+1)/($C$2:$C$206="Employee"),ROWS(B$2:B164)),1)," ",INDEX($E$2:$E$206,_xlfn.AGGREGATE(15,6,(ROW($C$2:$C$206)-ROW($C$2)+1)/($C$2:$C$206="Employee"),ROWS(B$2:B164)),1)),"")</f>
        <v/>
      </c>
      <c r="K164" s="30" t="str">
        <f t="shared" si="15"/>
        <v/>
      </c>
      <c r="L164" s="30" t="str">
        <f t="shared" si="16"/>
        <v/>
      </c>
      <c r="M164" s="30" t="str">
        <f t="shared" si="17"/>
        <v/>
      </c>
      <c r="N164" s="30" t="str">
        <f t="shared" si="18"/>
        <v/>
      </c>
      <c r="O164" s="30" t="str">
        <f t="shared" si="19"/>
        <v/>
      </c>
      <c r="Q164" s="5"/>
      <c r="R164" s="5"/>
      <c r="S164" s="5"/>
      <c r="T164" s="5"/>
      <c r="U164" s="5"/>
    </row>
    <row r="165" spans="1:21" x14ac:dyDescent="0.15">
      <c r="A165" s="30" t="str">
        <f t="shared" si="20"/>
        <v/>
      </c>
      <c r="B165" s="30" t="str">
        <f t="shared" si="14"/>
        <v/>
      </c>
      <c r="C165" s="30" t="str">
        <f>IF('DSP Employee Census'!D170="","",'DSP Employee Census'!D170)</f>
        <v/>
      </c>
      <c r="D165" s="30" t="str">
        <f>IF('DSP Employee Census'!B170="","",'DSP Employee Census'!B170)</f>
        <v/>
      </c>
      <c r="E165" s="30" t="str">
        <f>IF('DSP Employee Census'!A170="","",'DSP Employee Census'!A170)</f>
        <v/>
      </c>
      <c r="F165" s="30" t="str">
        <f>IF('DSP Employee Census'!E170="","",'DSP Employee Census'!E170)</f>
        <v/>
      </c>
      <c r="G165" s="30" t="str">
        <f>IF('DSP Employee Census'!M170="","",'DSP Employee Census'!M170)</f>
        <v/>
      </c>
      <c r="H165" s="30" t="str">
        <f>IF(AND($C165="Employee",$G165&lt;&gt;""),IF(VLOOKUP($B165,'Reference Page'!$J$2:$O$206,6,0)="Match","","The medical coverage tier you selected does not match the number of dependents you have entered"),"")</f>
        <v/>
      </c>
      <c r="J165" s="30" t="str" cm="1">
        <f t="array" ref="J165">IFERROR(CONCATENATE(INDEX($A$2:$A$206,_xlfn.AGGREGATE(15,6,(ROW($C$2:$C$206)-ROW($C$2)+1)/($C$2:$C$206="Employee"),ROWS(B$2:B165)),1),". ",INDEX($D$2:$E$206,_xlfn.AGGREGATE(15,6,(ROW($C$2:$C$206)-ROW($C$2)+1)/($C$2:$C$206="Employee"),ROWS(B$2:B165)),1)," ",INDEX($E$2:$E$206,_xlfn.AGGREGATE(15,6,(ROW($C$2:$C$206)-ROW($C$2)+1)/($C$2:$C$206="Employee"),ROWS(B$2:B165)),1)),"")</f>
        <v/>
      </c>
      <c r="K165" s="30" t="str">
        <f t="shared" si="15"/>
        <v/>
      </c>
      <c r="L165" s="30" t="str">
        <f t="shared" si="16"/>
        <v/>
      </c>
      <c r="M165" s="30" t="str">
        <f t="shared" si="17"/>
        <v/>
      </c>
      <c r="N165" s="30" t="str">
        <f t="shared" si="18"/>
        <v/>
      </c>
      <c r="O165" s="30" t="str">
        <f t="shared" si="19"/>
        <v/>
      </c>
      <c r="Q165" s="5"/>
      <c r="R165" s="5"/>
      <c r="S165" s="5"/>
      <c r="T165" s="5"/>
      <c r="U165" s="5"/>
    </row>
    <row r="166" spans="1:21" x14ac:dyDescent="0.15">
      <c r="A166" s="30" t="str">
        <f t="shared" si="20"/>
        <v/>
      </c>
      <c r="B166" s="30" t="str">
        <f t="shared" si="14"/>
        <v/>
      </c>
      <c r="C166" s="30" t="str">
        <f>IF('DSP Employee Census'!D171="","",'DSP Employee Census'!D171)</f>
        <v/>
      </c>
      <c r="D166" s="30" t="str">
        <f>IF('DSP Employee Census'!B171="","",'DSP Employee Census'!B171)</f>
        <v/>
      </c>
      <c r="E166" s="30" t="str">
        <f>IF('DSP Employee Census'!A171="","",'DSP Employee Census'!A171)</f>
        <v/>
      </c>
      <c r="F166" s="30" t="str">
        <f>IF('DSP Employee Census'!E171="","",'DSP Employee Census'!E171)</f>
        <v/>
      </c>
      <c r="G166" s="30" t="str">
        <f>IF('DSP Employee Census'!M171="","",'DSP Employee Census'!M171)</f>
        <v/>
      </c>
      <c r="H166" s="30" t="str">
        <f>IF(AND($C166="Employee",$G166&lt;&gt;""),IF(VLOOKUP($B166,'Reference Page'!$J$2:$O$206,6,0)="Match","","The medical coverage tier you selected does not match the number of dependents you have entered"),"")</f>
        <v/>
      </c>
      <c r="J166" s="30" t="str" cm="1">
        <f t="array" ref="J166">IFERROR(CONCATENATE(INDEX($A$2:$A$206,_xlfn.AGGREGATE(15,6,(ROW($C$2:$C$206)-ROW($C$2)+1)/($C$2:$C$206="Employee"),ROWS(B$2:B166)),1),". ",INDEX($D$2:$E$206,_xlfn.AGGREGATE(15,6,(ROW($C$2:$C$206)-ROW($C$2)+1)/($C$2:$C$206="Employee"),ROWS(B$2:B166)),1)," ",INDEX($E$2:$E$206,_xlfn.AGGREGATE(15,6,(ROW($C$2:$C$206)-ROW($C$2)+1)/($C$2:$C$206="Employee"),ROWS(B$2:B166)),1)),"")</f>
        <v/>
      </c>
      <c r="K166" s="30" t="str">
        <f t="shared" si="15"/>
        <v/>
      </c>
      <c r="L166" s="30" t="str">
        <f t="shared" si="16"/>
        <v/>
      </c>
      <c r="M166" s="30" t="str">
        <f t="shared" si="17"/>
        <v/>
      </c>
      <c r="N166" s="30" t="str">
        <f t="shared" si="18"/>
        <v/>
      </c>
      <c r="O166" s="30" t="str">
        <f t="shared" si="19"/>
        <v/>
      </c>
      <c r="Q166" s="5"/>
      <c r="R166" s="5"/>
      <c r="S166" s="5"/>
      <c r="T166" s="5"/>
      <c r="U166" s="5"/>
    </row>
    <row r="167" spans="1:21" x14ac:dyDescent="0.15">
      <c r="A167" s="30" t="str">
        <f t="shared" si="20"/>
        <v/>
      </c>
      <c r="B167" s="30" t="str">
        <f t="shared" si="14"/>
        <v/>
      </c>
      <c r="C167" s="30" t="str">
        <f>IF('DSP Employee Census'!D172="","",'DSP Employee Census'!D172)</f>
        <v/>
      </c>
      <c r="D167" s="30" t="str">
        <f>IF('DSP Employee Census'!B172="","",'DSP Employee Census'!B172)</f>
        <v/>
      </c>
      <c r="E167" s="30" t="str">
        <f>IF('DSP Employee Census'!A172="","",'DSP Employee Census'!A172)</f>
        <v/>
      </c>
      <c r="F167" s="30" t="str">
        <f>IF('DSP Employee Census'!E172="","",'DSP Employee Census'!E172)</f>
        <v/>
      </c>
      <c r="G167" s="30" t="str">
        <f>IF('DSP Employee Census'!M172="","",'DSP Employee Census'!M172)</f>
        <v/>
      </c>
      <c r="H167" s="30" t="str">
        <f>IF(AND($C167="Employee",$G167&lt;&gt;""),IF(VLOOKUP($B167,'Reference Page'!$J$2:$O$206,6,0)="Match","","The medical coverage tier you selected does not match the number of dependents you have entered"),"")</f>
        <v/>
      </c>
      <c r="J167" s="30" t="str" cm="1">
        <f t="array" ref="J167">IFERROR(CONCATENATE(INDEX($A$2:$A$206,_xlfn.AGGREGATE(15,6,(ROW($C$2:$C$206)-ROW($C$2)+1)/($C$2:$C$206="Employee"),ROWS(B$2:B167)),1),". ",INDEX($D$2:$E$206,_xlfn.AGGREGATE(15,6,(ROW($C$2:$C$206)-ROW($C$2)+1)/($C$2:$C$206="Employee"),ROWS(B$2:B167)),1)," ",INDEX($E$2:$E$206,_xlfn.AGGREGATE(15,6,(ROW($C$2:$C$206)-ROW($C$2)+1)/($C$2:$C$206="Employee"),ROWS(B$2:B167)),1)),"")</f>
        <v/>
      </c>
      <c r="K167" s="30" t="str">
        <f t="shared" si="15"/>
        <v/>
      </c>
      <c r="L167" s="30" t="str">
        <f t="shared" si="16"/>
        <v/>
      </c>
      <c r="M167" s="30" t="str">
        <f t="shared" si="17"/>
        <v/>
      </c>
      <c r="N167" s="30" t="str">
        <f t="shared" si="18"/>
        <v/>
      </c>
      <c r="O167" s="30" t="str">
        <f t="shared" si="19"/>
        <v/>
      </c>
      <c r="Q167" s="5"/>
      <c r="R167" s="5"/>
      <c r="S167" s="5"/>
      <c r="T167" s="5"/>
      <c r="U167" s="5"/>
    </row>
    <row r="168" spans="1:21" x14ac:dyDescent="0.15">
      <c r="A168" s="30" t="str">
        <f t="shared" si="20"/>
        <v/>
      </c>
      <c r="B168" s="30" t="str">
        <f t="shared" si="14"/>
        <v/>
      </c>
      <c r="C168" s="30" t="str">
        <f>IF('DSP Employee Census'!D173="","",'DSP Employee Census'!D173)</f>
        <v/>
      </c>
      <c r="D168" s="30" t="str">
        <f>IF('DSP Employee Census'!B173="","",'DSP Employee Census'!B173)</f>
        <v/>
      </c>
      <c r="E168" s="30" t="str">
        <f>IF('DSP Employee Census'!A173="","",'DSP Employee Census'!A173)</f>
        <v/>
      </c>
      <c r="F168" s="30" t="str">
        <f>IF('DSP Employee Census'!E173="","",'DSP Employee Census'!E173)</f>
        <v/>
      </c>
      <c r="G168" s="30" t="str">
        <f>IF('DSP Employee Census'!M173="","",'DSP Employee Census'!M173)</f>
        <v/>
      </c>
      <c r="H168" s="30" t="str">
        <f>IF(AND($C168="Employee",$G168&lt;&gt;""),IF(VLOOKUP($B168,'Reference Page'!$J$2:$O$206,6,0)="Match","","The medical coverage tier you selected does not match the number of dependents you have entered"),"")</f>
        <v/>
      </c>
      <c r="J168" s="30" t="str" cm="1">
        <f t="array" ref="J168">IFERROR(CONCATENATE(INDEX($A$2:$A$206,_xlfn.AGGREGATE(15,6,(ROW($C$2:$C$206)-ROW($C$2)+1)/($C$2:$C$206="Employee"),ROWS(B$2:B168)),1),". ",INDEX($D$2:$E$206,_xlfn.AGGREGATE(15,6,(ROW($C$2:$C$206)-ROW($C$2)+1)/($C$2:$C$206="Employee"),ROWS(B$2:B168)),1)," ",INDEX($E$2:$E$206,_xlfn.AGGREGATE(15,6,(ROW($C$2:$C$206)-ROW($C$2)+1)/($C$2:$C$206="Employee"),ROWS(B$2:B168)),1)),"")</f>
        <v/>
      </c>
      <c r="K168" s="30" t="str">
        <f t="shared" si="15"/>
        <v/>
      </c>
      <c r="L168" s="30" t="str">
        <f t="shared" si="16"/>
        <v/>
      </c>
      <c r="M168" s="30" t="str">
        <f t="shared" si="17"/>
        <v/>
      </c>
      <c r="N168" s="30" t="str">
        <f t="shared" si="18"/>
        <v/>
      </c>
      <c r="O168" s="30" t="str">
        <f t="shared" si="19"/>
        <v/>
      </c>
      <c r="Q168" s="5"/>
      <c r="R168" s="5"/>
      <c r="S168" s="5"/>
      <c r="T168" s="5"/>
      <c r="U168" s="5"/>
    </row>
    <row r="169" spans="1:21" x14ac:dyDescent="0.15">
      <c r="A169" s="30" t="str">
        <f t="shared" si="20"/>
        <v/>
      </c>
      <c r="B169" s="30" t="str">
        <f t="shared" si="14"/>
        <v/>
      </c>
      <c r="C169" s="30" t="str">
        <f>IF('DSP Employee Census'!D174="","",'DSP Employee Census'!D174)</f>
        <v/>
      </c>
      <c r="D169" s="30" t="str">
        <f>IF('DSP Employee Census'!B174="","",'DSP Employee Census'!B174)</f>
        <v/>
      </c>
      <c r="E169" s="30" t="str">
        <f>IF('DSP Employee Census'!A174="","",'DSP Employee Census'!A174)</f>
        <v/>
      </c>
      <c r="F169" s="30" t="str">
        <f>IF('DSP Employee Census'!E174="","",'DSP Employee Census'!E174)</f>
        <v/>
      </c>
      <c r="G169" s="30" t="str">
        <f>IF('DSP Employee Census'!M174="","",'DSP Employee Census'!M174)</f>
        <v/>
      </c>
      <c r="H169" s="30" t="str">
        <f>IF(AND($C169="Employee",$G169&lt;&gt;""),IF(VLOOKUP($B169,'Reference Page'!$J$2:$O$206,6,0)="Match","","The medical coverage tier you selected does not match the number of dependents you have entered"),"")</f>
        <v/>
      </c>
      <c r="J169" s="30" t="str" cm="1">
        <f t="array" ref="J169">IFERROR(CONCATENATE(INDEX($A$2:$A$206,_xlfn.AGGREGATE(15,6,(ROW($C$2:$C$206)-ROW($C$2)+1)/($C$2:$C$206="Employee"),ROWS(B$2:B169)),1),". ",INDEX($D$2:$E$206,_xlfn.AGGREGATE(15,6,(ROW($C$2:$C$206)-ROW($C$2)+1)/($C$2:$C$206="Employee"),ROWS(B$2:B169)),1)," ",INDEX($E$2:$E$206,_xlfn.AGGREGATE(15,6,(ROW($C$2:$C$206)-ROW($C$2)+1)/($C$2:$C$206="Employee"),ROWS(B$2:B169)),1)),"")</f>
        <v/>
      </c>
      <c r="K169" s="30" t="str">
        <f t="shared" si="15"/>
        <v/>
      </c>
      <c r="L169" s="30" t="str">
        <f t="shared" si="16"/>
        <v/>
      </c>
      <c r="M169" s="30" t="str">
        <f t="shared" si="17"/>
        <v/>
      </c>
      <c r="N169" s="30" t="str">
        <f t="shared" si="18"/>
        <v/>
      </c>
      <c r="O169" s="30" t="str">
        <f t="shared" si="19"/>
        <v/>
      </c>
      <c r="Q169" s="5"/>
      <c r="R169" s="5"/>
      <c r="S169" s="5"/>
      <c r="T169" s="5"/>
      <c r="U169" s="5"/>
    </row>
    <row r="170" spans="1:21" x14ac:dyDescent="0.15">
      <c r="A170" s="30" t="str">
        <f t="shared" si="20"/>
        <v/>
      </c>
      <c r="B170" s="30" t="str">
        <f t="shared" si="14"/>
        <v/>
      </c>
      <c r="C170" s="30" t="str">
        <f>IF('DSP Employee Census'!D175="","",'DSP Employee Census'!D175)</f>
        <v/>
      </c>
      <c r="D170" s="30" t="str">
        <f>IF('DSP Employee Census'!B175="","",'DSP Employee Census'!B175)</f>
        <v/>
      </c>
      <c r="E170" s="30" t="str">
        <f>IF('DSP Employee Census'!A175="","",'DSP Employee Census'!A175)</f>
        <v/>
      </c>
      <c r="F170" s="30" t="str">
        <f>IF('DSP Employee Census'!E175="","",'DSP Employee Census'!E175)</f>
        <v/>
      </c>
      <c r="G170" s="30" t="str">
        <f>IF('DSP Employee Census'!M175="","",'DSP Employee Census'!M175)</f>
        <v/>
      </c>
      <c r="H170" s="30" t="str">
        <f>IF(AND($C170="Employee",$G170&lt;&gt;""),IF(VLOOKUP($B170,'Reference Page'!$J$2:$O$206,6,0)="Match","","The medical coverage tier you selected does not match the number of dependents you have entered"),"")</f>
        <v/>
      </c>
      <c r="J170" s="30" t="str" cm="1">
        <f t="array" ref="J170">IFERROR(CONCATENATE(INDEX($A$2:$A$206,_xlfn.AGGREGATE(15,6,(ROW($C$2:$C$206)-ROW($C$2)+1)/($C$2:$C$206="Employee"),ROWS(B$2:B170)),1),". ",INDEX($D$2:$E$206,_xlfn.AGGREGATE(15,6,(ROW($C$2:$C$206)-ROW($C$2)+1)/($C$2:$C$206="Employee"),ROWS(B$2:B170)),1)," ",INDEX($E$2:$E$206,_xlfn.AGGREGATE(15,6,(ROW($C$2:$C$206)-ROW($C$2)+1)/($C$2:$C$206="Employee"),ROWS(B$2:B170)),1)),"")</f>
        <v/>
      </c>
      <c r="K170" s="30" t="str">
        <f t="shared" si="15"/>
        <v/>
      </c>
      <c r="L170" s="30" t="str">
        <f t="shared" si="16"/>
        <v/>
      </c>
      <c r="M170" s="30" t="str">
        <f t="shared" si="17"/>
        <v/>
      </c>
      <c r="N170" s="30" t="str">
        <f t="shared" si="18"/>
        <v/>
      </c>
      <c r="O170" s="30" t="str">
        <f t="shared" si="19"/>
        <v/>
      </c>
      <c r="Q170" s="5"/>
      <c r="R170" s="5"/>
      <c r="S170" s="5"/>
      <c r="T170" s="5"/>
      <c r="U170" s="5"/>
    </row>
    <row r="171" spans="1:21" x14ac:dyDescent="0.15">
      <c r="A171" s="30" t="str">
        <f t="shared" si="20"/>
        <v/>
      </c>
      <c r="B171" s="30" t="str">
        <f t="shared" si="14"/>
        <v/>
      </c>
      <c r="C171" s="30" t="str">
        <f>IF('DSP Employee Census'!D176="","",'DSP Employee Census'!D176)</f>
        <v/>
      </c>
      <c r="D171" s="30" t="str">
        <f>IF('DSP Employee Census'!B176="","",'DSP Employee Census'!B176)</f>
        <v/>
      </c>
      <c r="E171" s="30" t="str">
        <f>IF('DSP Employee Census'!A176="","",'DSP Employee Census'!A176)</f>
        <v/>
      </c>
      <c r="F171" s="30" t="str">
        <f>IF('DSP Employee Census'!E176="","",'DSP Employee Census'!E176)</f>
        <v/>
      </c>
      <c r="G171" s="30" t="str">
        <f>IF('DSP Employee Census'!M176="","",'DSP Employee Census'!M176)</f>
        <v/>
      </c>
      <c r="H171" s="30" t="str">
        <f>IF(AND($C171="Employee",$G171&lt;&gt;""),IF(VLOOKUP($B171,'Reference Page'!$J$2:$O$206,6,0)="Match","","The medical coverage tier you selected does not match the number of dependents you have entered"),"")</f>
        <v/>
      </c>
      <c r="J171" s="30" t="str" cm="1">
        <f t="array" ref="J171">IFERROR(CONCATENATE(INDEX($A$2:$A$206,_xlfn.AGGREGATE(15,6,(ROW($C$2:$C$206)-ROW($C$2)+1)/($C$2:$C$206="Employee"),ROWS(B$2:B171)),1),". ",INDEX($D$2:$E$206,_xlfn.AGGREGATE(15,6,(ROW($C$2:$C$206)-ROW($C$2)+1)/($C$2:$C$206="Employee"),ROWS(B$2:B171)),1)," ",INDEX($E$2:$E$206,_xlfn.AGGREGATE(15,6,(ROW($C$2:$C$206)-ROW($C$2)+1)/($C$2:$C$206="Employee"),ROWS(B$2:B171)),1)),"")</f>
        <v/>
      </c>
      <c r="K171" s="30" t="str">
        <f t="shared" si="15"/>
        <v/>
      </c>
      <c r="L171" s="30" t="str">
        <f t="shared" si="16"/>
        <v/>
      </c>
      <c r="M171" s="30" t="str">
        <f t="shared" si="17"/>
        <v/>
      </c>
      <c r="N171" s="30" t="str">
        <f t="shared" si="18"/>
        <v/>
      </c>
      <c r="O171" s="30" t="str">
        <f t="shared" si="19"/>
        <v/>
      </c>
      <c r="Q171" s="5"/>
      <c r="R171" s="5"/>
      <c r="S171" s="5"/>
      <c r="T171" s="5"/>
      <c r="U171" s="5"/>
    </row>
    <row r="172" spans="1:21" x14ac:dyDescent="0.15">
      <c r="A172" s="30" t="str">
        <f t="shared" si="20"/>
        <v/>
      </c>
      <c r="B172" s="30" t="str">
        <f t="shared" si="14"/>
        <v/>
      </c>
      <c r="C172" s="30" t="str">
        <f>IF('DSP Employee Census'!D177="","",'DSP Employee Census'!D177)</f>
        <v/>
      </c>
      <c r="D172" s="30" t="str">
        <f>IF('DSP Employee Census'!B177="","",'DSP Employee Census'!B177)</f>
        <v/>
      </c>
      <c r="E172" s="30" t="str">
        <f>IF('DSP Employee Census'!A177="","",'DSP Employee Census'!A177)</f>
        <v/>
      </c>
      <c r="F172" s="30" t="str">
        <f>IF('DSP Employee Census'!E177="","",'DSP Employee Census'!E177)</f>
        <v/>
      </c>
      <c r="G172" s="30" t="str">
        <f>IF('DSP Employee Census'!M177="","",'DSP Employee Census'!M177)</f>
        <v/>
      </c>
      <c r="H172" s="30" t="str">
        <f>IF(AND($C172="Employee",$G172&lt;&gt;""),IF(VLOOKUP($B172,'Reference Page'!$J$2:$O$206,6,0)="Match","","The medical coverage tier you selected does not match the number of dependents you have entered"),"")</f>
        <v/>
      </c>
      <c r="J172" s="30" t="str" cm="1">
        <f t="array" ref="J172">IFERROR(CONCATENATE(INDEX($A$2:$A$206,_xlfn.AGGREGATE(15,6,(ROW($C$2:$C$206)-ROW($C$2)+1)/($C$2:$C$206="Employee"),ROWS(B$2:B172)),1),". ",INDEX($D$2:$E$206,_xlfn.AGGREGATE(15,6,(ROW($C$2:$C$206)-ROW($C$2)+1)/($C$2:$C$206="Employee"),ROWS(B$2:B172)),1)," ",INDEX($E$2:$E$206,_xlfn.AGGREGATE(15,6,(ROW($C$2:$C$206)-ROW($C$2)+1)/($C$2:$C$206="Employee"),ROWS(B$2:B172)),1)),"")</f>
        <v/>
      </c>
      <c r="K172" s="30" t="str">
        <f t="shared" si="15"/>
        <v/>
      </c>
      <c r="L172" s="30" t="str">
        <f t="shared" si="16"/>
        <v/>
      </c>
      <c r="M172" s="30" t="str">
        <f t="shared" si="17"/>
        <v/>
      </c>
      <c r="N172" s="30" t="str">
        <f t="shared" si="18"/>
        <v/>
      </c>
      <c r="O172" s="30" t="str">
        <f t="shared" si="19"/>
        <v/>
      </c>
      <c r="Q172" s="5"/>
      <c r="R172" s="5"/>
      <c r="S172" s="5"/>
      <c r="T172" s="5"/>
      <c r="U172" s="5"/>
    </row>
    <row r="173" spans="1:21" x14ac:dyDescent="0.15">
      <c r="A173" s="30" t="str">
        <f t="shared" si="20"/>
        <v/>
      </c>
      <c r="B173" s="30" t="str">
        <f t="shared" si="14"/>
        <v/>
      </c>
      <c r="C173" s="30" t="str">
        <f>IF('DSP Employee Census'!D178="","",'DSP Employee Census'!D178)</f>
        <v/>
      </c>
      <c r="D173" s="30" t="str">
        <f>IF('DSP Employee Census'!B178="","",'DSP Employee Census'!B178)</f>
        <v/>
      </c>
      <c r="E173" s="30" t="str">
        <f>IF('DSP Employee Census'!A178="","",'DSP Employee Census'!A178)</f>
        <v/>
      </c>
      <c r="F173" s="30" t="str">
        <f>IF('DSP Employee Census'!E178="","",'DSP Employee Census'!E178)</f>
        <v/>
      </c>
      <c r="G173" s="30" t="str">
        <f>IF('DSP Employee Census'!M178="","",'DSP Employee Census'!M178)</f>
        <v/>
      </c>
      <c r="H173" s="30" t="str">
        <f>IF(AND($C173="Employee",$G173&lt;&gt;""),IF(VLOOKUP($B173,'Reference Page'!$J$2:$O$206,6,0)="Match","","The medical coverage tier you selected does not match the number of dependents you have entered"),"")</f>
        <v/>
      </c>
      <c r="J173" s="30" t="str" cm="1">
        <f t="array" ref="J173">IFERROR(CONCATENATE(INDEX($A$2:$A$206,_xlfn.AGGREGATE(15,6,(ROW($C$2:$C$206)-ROW($C$2)+1)/($C$2:$C$206="Employee"),ROWS(B$2:B173)),1),". ",INDEX($D$2:$E$206,_xlfn.AGGREGATE(15,6,(ROW($C$2:$C$206)-ROW($C$2)+1)/($C$2:$C$206="Employee"),ROWS(B$2:B173)),1)," ",INDEX($E$2:$E$206,_xlfn.AGGREGATE(15,6,(ROW($C$2:$C$206)-ROW($C$2)+1)/($C$2:$C$206="Employee"),ROWS(B$2:B173)),1)),"")</f>
        <v/>
      </c>
      <c r="K173" s="30" t="str">
        <f t="shared" si="15"/>
        <v/>
      </c>
      <c r="L173" s="30" t="str">
        <f t="shared" si="16"/>
        <v/>
      </c>
      <c r="M173" s="30" t="str">
        <f t="shared" si="17"/>
        <v/>
      </c>
      <c r="N173" s="30" t="str">
        <f t="shared" si="18"/>
        <v/>
      </c>
      <c r="O173" s="30" t="str">
        <f t="shared" si="19"/>
        <v/>
      </c>
      <c r="Q173" s="5"/>
      <c r="R173" s="5"/>
      <c r="S173" s="5"/>
      <c r="T173" s="5"/>
      <c r="U173" s="5"/>
    </row>
    <row r="174" spans="1:21" x14ac:dyDescent="0.15">
      <c r="A174" s="30" t="str">
        <f t="shared" si="20"/>
        <v/>
      </c>
      <c r="B174" s="30" t="str">
        <f t="shared" si="14"/>
        <v/>
      </c>
      <c r="C174" s="30" t="str">
        <f>IF('DSP Employee Census'!D179="","",'DSP Employee Census'!D179)</f>
        <v/>
      </c>
      <c r="D174" s="30" t="str">
        <f>IF('DSP Employee Census'!B179="","",'DSP Employee Census'!B179)</f>
        <v/>
      </c>
      <c r="E174" s="30" t="str">
        <f>IF('DSP Employee Census'!A179="","",'DSP Employee Census'!A179)</f>
        <v/>
      </c>
      <c r="F174" s="30" t="str">
        <f>IF('DSP Employee Census'!E179="","",'DSP Employee Census'!E179)</f>
        <v/>
      </c>
      <c r="G174" s="30" t="str">
        <f>IF('DSP Employee Census'!M179="","",'DSP Employee Census'!M179)</f>
        <v/>
      </c>
      <c r="H174" s="30" t="str">
        <f>IF(AND($C174="Employee",$G174&lt;&gt;""),IF(VLOOKUP($B174,'Reference Page'!$J$2:$O$206,6,0)="Match","","The medical coverage tier you selected does not match the number of dependents you have entered"),"")</f>
        <v/>
      </c>
      <c r="J174" s="30" t="str" cm="1">
        <f t="array" ref="J174">IFERROR(CONCATENATE(INDEX($A$2:$A$206,_xlfn.AGGREGATE(15,6,(ROW($C$2:$C$206)-ROW($C$2)+1)/($C$2:$C$206="Employee"),ROWS(B$2:B174)),1),". ",INDEX($D$2:$E$206,_xlfn.AGGREGATE(15,6,(ROW($C$2:$C$206)-ROW($C$2)+1)/($C$2:$C$206="Employee"),ROWS(B$2:B174)),1)," ",INDEX($E$2:$E$206,_xlfn.AGGREGATE(15,6,(ROW($C$2:$C$206)-ROW($C$2)+1)/($C$2:$C$206="Employee"),ROWS(B$2:B174)),1)),"")</f>
        <v/>
      </c>
      <c r="K174" s="30" t="str">
        <f t="shared" si="15"/>
        <v/>
      </c>
      <c r="L174" s="30" t="str">
        <f t="shared" si="16"/>
        <v/>
      </c>
      <c r="M174" s="30" t="str">
        <f t="shared" si="17"/>
        <v/>
      </c>
      <c r="N174" s="30" t="str">
        <f t="shared" si="18"/>
        <v/>
      </c>
      <c r="O174" s="30" t="str">
        <f t="shared" si="19"/>
        <v/>
      </c>
      <c r="Q174" s="5"/>
      <c r="R174" s="5"/>
      <c r="S174" s="5"/>
      <c r="T174" s="5"/>
      <c r="U174" s="5"/>
    </row>
    <row r="175" spans="1:21" x14ac:dyDescent="0.15">
      <c r="A175" s="30" t="str">
        <f t="shared" si="20"/>
        <v/>
      </c>
      <c r="B175" s="30" t="str">
        <f t="shared" si="14"/>
        <v/>
      </c>
      <c r="C175" s="30" t="str">
        <f>IF('DSP Employee Census'!D180="","",'DSP Employee Census'!D180)</f>
        <v/>
      </c>
      <c r="D175" s="30" t="str">
        <f>IF('DSP Employee Census'!B180="","",'DSP Employee Census'!B180)</f>
        <v/>
      </c>
      <c r="E175" s="30" t="str">
        <f>IF('DSP Employee Census'!A180="","",'DSP Employee Census'!A180)</f>
        <v/>
      </c>
      <c r="F175" s="30" t="str">
        <f>IF('DSP Employee Census'!E180="","",'DSP Employee Census'!E180)</f>
        <v/>
      </c>
      <c r="G175" s="30" t="str">
        <f>IF('DSP Employee Census'!M180="","",'DSP Employee Census'!M180)</f>
        <v/>
      </c>
      <c r="H175" s="30" t="str">
        <f>IF(AND($C175="Employee",$G175&lt;&gt;""),IF(VLOOKUP($B175,'Reference Page'!$J$2:$O$206,6,0)="Match","","The medical coverage tier you selected does not match the number of dependents you have entered"),"")</f>
        <v/>
      </c>
      <c r="J175" s="30" t="str" cm="1">
        <f t="array" ref="J175">IFERROR(CONCATENATE(INDEX($A$2:$A$206,_xlfn.AGGREGATE(15,6,(ROW($C$2:$C$206)-ROW($C$2)+1)/($C$2:$C$206="Employee"),ROWS(B$2:B175)),1),". ",INDEX($D$2:$E$206,_xlfn.AGGREGATE(15,6,(ROW($C$2:$C$206)-ROW($C$2)+1)/($C$2:$C$206="Employee"),ROWS(B$2:B175)),1)," ",INDEX($E$2:$E$206,_xlfn.AGGREGATE(15,6,(ROW($C$2:$C$206)-ROW($C$2)+1)/($C$2:$C$206="Employee"),ROWS(B$2:B175)),1)),"")</f>
        <v/>
      </c>
      <c r="K175" s="30" t="str">
        <f t="shared" si="15"/>
        <v/>
      </c>
      <c r="L175" s="30" t="str">
        <f t="shared" si="16"/>
        <v/>
      </c>
      <c r="M175" s="30" t="str">
        <f t="shared" si="17"/>
        <v/>
      </c>
      <c r="N175" s="30" t="str">
        <f t="shared" si="18"/>
        <v/>
      </c>
      <c r="O175" s="30" t="str">
        <f t="shared" si="19"/>
        <v/>
      </c>
      <c r="Q175" s="5"/>
      <c r="R175" s="5"/>
      <c r="S175" s="5"/>
      <c r="T175" s="5"/>
      <c r="U175" s="5"/>
    </row>
    <row r="176" spans="1:21" x14ac:dyDescent="0.15">
      <c r="A176" s="30" t="str">
        <f t="shared" si="20"/>
        <v/>
      </c>
      <c r="B176" s="30" t="str">
        <f t="shared" si="14"/>
        <v/>
      </c>
      <c r="C176" s="30" t="str">
        <f>IF('DSP Employee Census'!D181="","",'DSP Employee Census'!D181)</f>
        <v/>
      </c>
      <c r="D176" s="30" t="str">
        <f>IF('DSP Employee Census'!B181="","",'DSP Employee Census'!B181)</f>
        <v/>
      </c>
      <c r="E176" s="30" t="str">
        <f>IF('DSP Employee Census'!A181="","",'DSP Employee Census'!A181)</f>
        <v/>
      </c>
      <c r="F176" s="30" t="str">
        <f>IF('DSP Employee Census'!E181="","",'DSP Employee Census'!E181)</f>
        <v/>
      </c>
      <c r="G176" s="30" t="str">
        <f>IF('DSP Employee Census'!M181="","",'DSP Employee Census'!M181)</f>
        <v/>
      </c>
      <c r="H176" s="30" t="str">
        <f>IF(AND($C176="Employee",$G176&lt;&gt;""),IF(VLOOKUP($B176,'Reference Page'!$J$2:$O$206,6,0)="Match","","The medical coverage tier you selected does not match the number of dependents you have entered"),"")</f>
        <v/>
      </c>
      <c r="J176" s="30" t="str" cm="1">
        <f t="array" ref="J176">IFERROR(CONCATENATE(INDEX($A$2:$A$206,_xlfn.AGGREGATE(15,6,(ROW($C$2:$C$206)-ROW($C$2)+1)/($C$2:$C$206="Employee"),ROWS(B$2:B176)),1),". ",INDEX($D$2:$E$206,_xlfn.AGGREGATE(15,6,(ROW($C$2:$C$206)-ROW($C$2)+1)/($C$2:$C$206="Employee"),ROWS(B$2:B176)),1)," ",INDEX($E$2:$E$206,_xlfn.AGGREGATE(15,6,(ROW($C$2:$C$206)-ROW($C$2)+1)/($C$2:$C$206="Employee"),ROWS(B$2:B176)),1)),"")</f>
        <v/>
      </c>
      <c r="K176" s="30" t="str">
        <f t="shared" si="15"/>
        <v/>
      </c>
      <c r="L176" s="30" t="str">
        <f t="shared" si="16"/>
        <v/>
      </c>
      <c r="M176" s="30" t="str">
        <f t="shared" si="17"/>
        <v/>
      </c>
      <c r="N176" s="30" t="str">
        <f t="shared" si="18"/>
        <v/>
      </c>
      <c r="O176" s="30" t="str">
        <f t="shared" si="19"/>
        <v/>
      </c>
      <c r="Q176" s="5"/>
      <c r="R176" s="5"/>
      <c r="S176" s="5"/>
      <c r="T176" s="5"/>
      <c r="U176" s="5"/>
    </row>
    <row r="177" spans="1:21" x14ac:dyDescent="0.15">
      <c r="A177" s="30" t="str">
        <f t="shared" si="20"/>
        <v/>
      </c>
      <c r="B177" s="30" t="str">
        <f t="shared" si="14"/>
        <v/>
      </c>
      <c r="C177" s="30" t="str">
        <f>IF('DSP Employee Census'!D182="","",'DSP Employee Census'!D182)</f>
        <v/>
      </c>
      <c r="D177" s="30" t="str">
        <f>IF('DSP Employee Census'!B182="","",'DSP Employee Census'!B182)</f>
        <v/>
      </c>
      <c r="E177" s="30" t="str">
        <f>IF('DSP Employee Census'!A182="","",'DSP Employee Census'!A182)</f>
        <v/>
      </c>
      <c r="F177" s="30" t="str">
        <f>IF('DSP Employee Census'!E182="","",'DSP Employee Census'!E182)</f>
        <v/>
      </c>
      <c r="G177" s="30" t="str">
        <f>IF('DSP Employee Census'!M182="","",'DSP Employee Census'!M182)</f>
        <v/>
      </c>
      <c r="H177" s="30" t="str">
        <f>IF(AND($C177="Employee",$G177&lt;&gt;""),IF(VLOOKUP($B177,'Reference Page'!$J$2:$O$206,6,0)="Match","","The medical coverage tier you selected does not match the number of dependents you have entered"),"")</f>
        <v/>
      </c>
      <c r="J177" s="30" t="str" cm="1">
        <f t="array" ref="J177">IFERROR(CONCATENATE(INDEX($A$2:$A$206,_xlfn.AGGREGATE(15,6,(ROW($C$2:$C$206)-ROW($C$2)+1)/($C$2:$C$206="Employee"),ROWS(B$2:B177)),1),". ",INDEX($D$2:$E$206,_xlfn.AGGREGATE(15,6,(ROW($C$2:$C$206)-ROW($C$2)+1)/($C$2:$C$206="Employee"),ROWS(B$2:B177)),1)," ",INDEX($E$2:$E$206,_xlfn.AGGREGATE(15,6,(ROW($C$2:$C$206)-ROW($C$2)+1)/($C$2:$C$206="Employee"),ROWS(B$2:B177)),1)),"")</f>
        <v/>
      </c>
      <c r="K177" s="30" t="str">
        <f t="shared" si="15"/>
        <v/>
      </c>
      <c r="L177" s="30" t="str">
        <f t="shared" si="16"/>
        <v/>
      </c>
      <c r="M177" s="30" t="str">
        <f t="shared" si="17"/>
        <v/>
      </c>
      <c r="N177" s="30" t="str">
        <f t="shared" si="18"/>
        <v/>
      </c>
      <c r="O177" s="30" t="str">
        <f t="shared" si="19"/>
        <v/>
      </c>
      <c r="Q177" s="5"/>
      <c r="R177" s="5"/>
      <c r="S177" s="5"/>
      <c r="T177" s="5"/>
      <c r="U177" s="5"/>
    </row>
    <row r="178" spans="1:21" x14ac:dyDescent="0.15">
      <c r="A178" s="30" t="str">
        <f t="shared" si="20"/>
        <v/>
      </c>
      <c r="B178" s="30" t="str">
        <f t="shared" si="14"/>
        <v/>
      </c>
      <c r="C178" s="30" t="str">
        <f>IF('DSP Employee Census'!D183="","",'DSP Employee Census'!D183)</f>
        <v/>
      </c>
      <c r="D178" s="30" t="str">
        <f>IF('DSP Employee Census'!B183="","",'DSP Employee Census'!B183)</f>
        <v/>
      </c>
      <c r="E178" s="30" t="str">
        <f>IF('DSP Employee Census'!A183="","",'DSP Employee Census'!A183)</f>
        <v/>
      </c>
      <c r="F178" s="30" t="str">
        <f>IF('DSP Employee Census'!E183="","",'DSP Employee Census'!E183)</f>
        <v/>
      </c>
      <c r="G178" s="30" t="str">
        <f>IF('DSP Employee Census'!M183="","",'DSP Employee Census'!M183)</f>
        <v/>
      </c>
      <c r="H178" s="30" t="str">
        <f>IF(AND($C178="Employee",$G178&lt;&gt;""),IF(VLOOKUP($B178,'Reference Page'!$J$2:$O$206,6,0)="Match","","The medical coverage tier you selected does not match the number of dependents you have entered"),"")</f>
        <v/>
      </c>
      <c r="J178" s="30" t="str" cm="1">
        <f t="array" ref="J178">IFERROR(CONCATENATE(INDEX($A$2:$A$206,_xlfn.AGGREGATE(15,6,(ROW($C$2:$C$206)-ROW($C$2)+1)/($C$2:$C$206="Employee"),ROWS(B$2:B178)),1),". ",INDEX($D$2:$E$206,_xlfn.AGGREGATE(15,6,(ROW($C$2:$C$206)-ROW($C$2)+1)/($C$2:$C$206="Employee"),ROWS(B$2:B178)),1)," ",INDEX($E$2:$E$206,_xlfn.AGGREGATE(15,6,(ROW($C$2:$C$206)-ROW($C$2)+1)/($C$2:$C$206="Employee"),ROWS(B$2:B178)),1)),"")</f>
        <v/>
      </c>
      <c r="K178" s="30" t="str">
        <f t="shared" si="15"/>
        <v/>
      </c>
      <c r="L178" s="30" t="str">
        <f t="shared" si="16"/>
        <v/>
      </c>
      <c r="M178" s="30" t="str">
        <f t="shared" si="17"/>
        <v/>
      </c>
      <c r="N178" s="30" t="str">
        <f t="shared" si="18"/>
        <v/>
      </c>
      <c r="O178" s="30" t="str">
        <f t="shared" si="19"/>
        <v/>
      </c>
      <c r="Q178" s="5"/>
      <c r="R178" s="5"/>
      <c r="S178" s="5"/>
      <c r="T178" s="5"/>
      <c r="U178" s="5"/>
    </row>
    <row r="179" spans="1:21" x14ac:dyDescent="0.15">
      <c r="A179" s="30" t="str">
        <f t="shared" si="20"/>
        <v/>
      </c>
      <c r="B179" s="30" t="str">
        <f t="shared" si="14"/>
        <v/>
      </c>
      <c r="C179" s="30" t="str">
        <f>IF('DSP Employee Census'!D184="","",'DSP Employee Census'!D184)</f>
        <v/>
      </c>
      <c r="D179" s="30" t="str">
        <f>IF('DSP Employee Census'!B184="","",'DSP Employee Census'!B184)</f>
        <v/>
      </c>
      <c r="E179" s="30" t="str">
        <f>IF('DSP Employee Census'!A184="","",'DSP Employee Census'!A184)</f>
        <v/>
      </c>
      <c r="F179" s="30" t="str">
        <f>IF('DSP Employee Census'!E184="","",'DSP Employee Census'!E184)</f>
        <v/>
      </c>
      <c r="G179" s="30" t="str">
        <f>IF('DSP Employee Census'!M184="","",'DSP Employee Census'!M184)</f>
        <v/>
      </c>
      <c r="H179" s="30" t="str">
        <f>IF(AND($C179="Employee",$G179&lt;&gt;""),IF(VLOOKUP($B179,'Reference Page'!$J$2:$O$206,6,0)="Match","","The medical coverage tier you selected does not match the number of dependents you have entered"),"")</f>
        <v/>
      </c>
      <c r="J179" s="30" t="str" cm="1">
        <f t="array" ref="J179">IFERROR(CONCATENATE(INDEX($A$2:$A$206,_xlfn.AGGREGATE(15,6,(ROW($C$2:$C$206)-ROW($C$2)+1)/($C$2:$C$206="Employee"),ROWS(B$2:B179)),1),". ",INDEX($D$2:$E$206,_xlfn.AGGREGATE(15,6,(ROW($C$2:$C$206)-ROW($C$2)+1)/($C$2:$C$206="Employee"),ROWS(B$2:B179)),1)," ",INDEX($E$2:$E$206,_xlfn.AGGREGATE(15,6,(ROW($C$2:$C$206)-ROW($C$2)+1)/($C$2:$C$206="Employee"),ROWS(B$2:B179)),1)),"")</f>
        <v/>
      </c>
      <c r="K179" s="30" t="str">
        <f t="shared" si="15"/>
        <v/>
      </c>
      <c r="L179" s="30" t="str">
        <f t="shared" si="16"/>
        <v/>
      </c>
      <c r="M179" s="30" t="str">
        <f t="shared" si="17"/>
        <v/>
      </c>
      <c r="N179" s="30" t="str">
        <f t="shared" si="18"/>
        <v/>
      </c>
      <c r="O179" s="30" t="str">
        <f t="shared" si="19"/>
        <v/>
      </c>
      <c r="Q179" s="5"/>
      <c r="R179" s="5"/>
      <c r="S179" s="5"/>
      <c r="T179" s="5"/>
      <c r="U179" s="5"/>
    </row>
    <row r="180" spans="1:21" x14ac:dyDescent="0.15">
      <c r="A180" s="30" t="str">
        <f t="shared" si="20"/>
        <v/>
      </c>
      <c r="B180" s="30" t="str">
        <f t="shared" si="14"/>
        <v/>
      </c>
      <c r="C180" s="30" t="str">
        <f>IF('DSP Employee Census'!D185="","",'DSP Employee Census'!D185)</f>
        <v/>
      </c>
      <c r="D180" s="30" t="str">
        <f>IF('DSP Employee Census'!B185="","",'DSP Employee Census'!B185)</f>
        <v/>
      </c>
      <c r="E180" s="30" t="str">
        <f>IF('DSP Employee Census'!A185="","",'DSP Employee Census'!A185)</f>
        <v/>
      </c>
      <c r="F180" s="30" t="str">
        <f>IF('DSP Employee Census'!E185="","",'DSP Employee Census'!E185)</f>
        <v/>
      </c>
      <c r="G180" s="30" t="str">
        <f>IF('DSP Employee Census'!M185="","",'DSP Employee Census'!M185)</f>
        <v/>
      </c>
      <c r="H180" s="30" t="str">
        <f>IF(AND($C180="Employee",$G180&lt;&gt;""),IF(VLOOKUP($B180,'Reference Page'!$J$2:$O$206,6,0)="Match","","The medical coverage tier you selected does not match the number of dependents you have entered"),"")</f>
        <v/>
      </c>
      <c r="J180" s="30" t="str" cm="1">
        <f t="array" ref="J180">IFERROR(CONCATENATE(INDEX($A$2:$A$206,_xlfn.AGGREGATE(15,6,(ROW($C$2:$C$206)-ROW($C$2)+1)/($C$2:$C$206="Employee"),ROWS(B$2:B180)),1),". ",INDEX($D$2:$E$206,_xlfn.AGGREGATE(15,6,(ROW($C$2:$C$206)-ROW($C$2)+1)/($C$2:$C$206="Employee"),ROWS(B$2:B180)),1)," ",INDEX($E$2:$E$206,_xlfn.AGGREGATE(15,6,(ROW($C$2:$C$206)-ROW($C$2)+1)/($C$2:$C$206="Employee"),ROWS(B$2:B180)),1)),"")</f>
        <v/>
      </c>
      <c r="K180" s="30" t="str">
        <f t="shared" si="15"/>
        <v/>
      </c>
      <c r="L180" s="30" t="str">
        <f t="shared" si="16"/>
        <v/>
      </c>
      <c r="M180" s="30" t="str">
        <f t="shared" si="17"/>
        <v/>
      </c>
      <c r="N180" s="30" t="str">
        <f t="shared" si="18"/>
        <v/>
      </c>
      <c r="O180" s="30" t="str">
        <f t="shared" si="19"/>
        <v/>
      </c>
      <c r="Q180" s="5"/>
      <c r="R180" s="5"/>
      <c r="S180" s="5"/>
      <c r="T180" s="5"/>
      <c r="U180" s="5"/>
    </row>
    <row r="181" spans="1:21" x14ac:dyDescent="0.15">
      <c r="A181" s="30" t="str">
        <f t="shared" si="20"/>
        <v/>
      </c>
      <c r="B181" s="30" t="str">
        <f t="shared" si="14"/>
        <v/>
      </c>
      <c r="C181" s="30" t="str">
        <f>IF('DSP Employee Census'!D186="","",'DSP Employee Census'!D186)</f>
        <v/>
      </c>
      <c r="D181" s="30" t="str">
        <f>IF('DSP Employee Census'!B186="","",'DSP Employee Census'!B186)</f>
        <v/>
      </c>
      <c r="E181" s="30" t="str">
        <f>IF('DSP Employee Census'!A186="","",'DSP Employee Census'!A186)</f>
        <v/>
      </c>
      <c r="F181" s="30" t="str">
        <f>IF('DSP Employee Census'!E186="","",'DSP Employee Census'!E186)</f>
        <v/>
      </c>
      <c r="G181" s="30" t="str">
        <f>IF('DSP Employee Census'!M186="","",'DSP Employee Census'!M186)</f>
        <v/>
      </c>
      <c r="H181" s="30" t="str">
        <f>IF(AND($C181="Employee",$G181&lt;&gt;""),IF(VLOOKUP($B181,'Reference Page'!$J$2:$O$206,6,0)="Match","","The medical coverage tier you selected does not match the number of dependents you have entered"),"")</f>
        <v/>
      </c>
      <c r="J181" s="30" t="str" cm="1">
        <f t="array" ref="J181">IFERROR(CONCATENATE(INDEX($A$2:$A$206,_xlfn.AGGREGATE(15,6,(ROW($C$2:$C$206)-ROW($C$2)+1)/($C$2:$C$206="Employee"),ROWS(B$2:B181)),1),". ",INDEX($D$2:$E$206,_xlfn.AGGREGATE(15,6,(ROW($C$2:$C$206)-ROW($C$2)+1)/($C$2:$C$206="Employee"),ROWS(B$2:B181)),1)," ",INDEX($E$2:$E$206,_xlfn.AGGREGATE(15,6,(ROW($C$2:$C$206)-ROW($C$2)+1)/($C$2:$C$206="Employee"),ROWS(B$2:B181)),1)),"")</f>
        <v/>
      </c>
      <c r="K181" s="30" t="str">
        <f t="shared" si="15"/>
        <v/>
      </c>
      <c r="L181" s="30" t="str">
        <f t="shared" si="16"/>
        <v/>
      </c>
      <c r="M181" s="30" t="str">
        <f t="shared" si="17"/>
        <v/>
      </c>
      <c r="N181" s="30" t="str">
        <f t="shared" si="18"/>
        <v/>
      </c>
      <c r="O181" s="30" t="str">
        <f t="shared" si="19"/>
        <v/>
      </c>
      <c r="Q181" s="5"/>
      <c r="R181" s="5"/>
      <c r="S181" s="5"/>
      <c r="T181" s="5"/>
      <c r="U181" s="5"/>
    </row>
    <row r="182" spans="1:21" x14ac:dyDescent="0.15">
      <c r="A182" s="30" t="str">
        <f t="shared" si="20"/>
        <v/>
      </c>
      <c r="B182" s="30" t="str">
        <f t="shared" si="14"/>
        <v/>
      </c>
      <c r="C182" s="30" t="str">
        <f>IF('DSP Employee Census'!D187="","",'DSP Employee Census'!D187)</f>
        <v/>
      </c>
      <c r="D182" s="30" t="str">
        <f>IF('DSP Employee Census'!B187="","",'DSP Employee Census'!B187)</f>
        <v/>
      </c>
      <c r="E182" s="30" t="str">
        <f>IF('DSP Employee Census'!A187="","",'DSP Employee Census'!A187)</f>
        <v/>
      </c>
      <c r="F182" s="30" t="str">
        <f>IF('DSP Employee Census'!E187="","",'DSP Employee Census'!E187)</f>
        <v/>
      </c>
      <c r="G182" s="30" t="str">
        <f>IF('DSP Employee Census'!M187="","",'DSP Employee Census'!M187)</f>
        <v/>
      </c>
      <c r="H182" s="30" t="str">
        <f>IF(AND($C182="Employee",$G182&lt;&gt;""),IF(VLOOKUP($B182,'Reference Page'!$J$2:$O$206,6,0)="Match","","The medical coverage tier you selected does not match the number of dependents you have entered"),"")</f>
        <v/>
      </c>
      <c r="J182" s="30" t="str" cm="1">
        <f t="array" ref="J182">IFERROR(CONCATENATE(INDEX($A$2:$A$206,_xlfn.AGGREGATE(15,6,(ROW($C$2:$C$206)-ROW($C$2)+1)/($C$2:$C$206="Employee"),ROWS(B$2:B182)),1),". ",INDEX($D$2:$E$206,_xlfn.AGGREGATE(15,6,(ROW($C$2:$C$206)-ROW($C$2)+1)/($C$2:$C$206="Employee"),ROWS(B$2:B182)),1)," ",INDEX($E$2:$E$206,_xlfn.AGGREGATE(15,6,(ROW($C$2:$C$206)-ROW($C$2)+1)/($C$2:$C$206="Employee"),ROWS(B$2:B182)),1)),"")</f>
        <v/>
      </c>
      <c r="K182" s="30" t="str">
        <f t="shared" si="15"/>
        <v/>
      </c>
      <c r="L182" s="30" t="str">
        <f t="shared" si="16"/>
        <v/>
      </c>
      <c r="M182" s="30" t="str">
        <f t="shared" si="17"/>
        <v/>
      </c>
      <c r="N182" s="30" t="str">
        <f t="shared" si="18"/>
        <v/>
      </c>
      <c r="O182" s="30" t="str">
        <f t="shared" si="19"/>
        <v/>
      </c>
      <c r="Q182" s="5"/>
      <c r="R182" s="5"/>
      <c r="S182" s="5"/>
      <c r="T182" s="5"/>
      <c r="U182" s="5"/>
    </row>
    <row r="183" spans="1:21" x14ac:dyDescent="0.15">
      <c r="A183" s="30" t="str">
        <f t="shared" si="20"/>
        <v/>
      </c>
      <c r="B183" s="30" t="str">
        <f t="shared" si="14"/>
        <v/>
      </c>
      <c r="C183" s="30" t="str">
        <f>IF('DSP Employee Census'!D188="","",'DSP Employee Census'!D188)</f>
        <v/>
      </c>
      <c r="D183" s="30" t="str">
        <f>IF('DSP Employee Census'!B188="","",'DSP Employee Census'!B188)</f>
        <v/>
      </c>
      <c r="E183" s="30" t="str">
        <f>IF('DSP Employee Census'!A188="","",'DSP Employee Census'!A188)</f>
        <v/>
      </c>
      <c r="F183" s="30" t="str">
        <f>IF('DSP Employee Census'!E188="","",'DSP Employee Census'!E188)</f>
        <v/>
      </c>
      <c r="G183" s="30" t="str">
        <f>IF('DSP Employee Census'!M188="","",'DSP Employee Census'!M188)</f>
        <v/>
      </c>
      <c r="H183" s="30" t="str">
        <f>IF(AND($C183="Employee",$G183&lt;&gt;""),IF(VLOOKUP($B183,'Reference Page'!$J$2:$O$206,6,0)="Match","","The medical coverage tier you selected does not match the number of dependents you have entered"),"")</f>
        <v/>
      </c>
      <c r="J183" s="30" t="str" cm="1">
        <f t="array" ref="J183">IFERROR(CONCATENATE(INDEX($A$2:$A$206,_xlfn.AGGREGATE(15,6,(ROW($C$2:$C$206)-ROW($C$2)+1)/($C$2:$C$206="Employee"),ROWS(B$2:B183)),1),". ",INDEX($D$2:$E$206,_xlfn.AGGREGATE(15,6,(ROW($C$2:$C$206)-ROW($C$2)+1)/($C$2:$C$206="Employee"),ROWS(B$2:B183)),1)," ",INDEX($E$2:$E$206,_xlfn.AGGREGATE(15,6,(ROW($C$2:$C$206)-ROW($C$2)+1)/($C$2:$C$206="Employee"),ROWS(B$2:B183)),1)),"")</f>
        <v/>
      </c>
      <c r="K183" s="30" t="str">
        <f t="shared" si="15"/>
        <v/>
      </c>
      <c r="L183" s="30" t="str">
        <f t="shared" si="16"/>
        <v/>
      </c>
      <c r="M183" s="30" t="str">
        <f t="shared" si="17"/>
        <v/>
      </c>
      <c r="N183" s="30" t="str">
        <f t="shared" si="18"/>
        <v/>
      </c>
      <c r="O183" s="30" t="str">
        <f t="shared" si="19"/>
        <v/>
      </c>
      <c r="Q183" s="5"/>
      <c r="R183" s="5"/>
      <c r="S183" s="5"/>
      <c r="T183" s="5"/>
      <c r="U183" s="5"/>
    </row>
    <row r="184" spans="1:21" x14ac:dyDescent="0.15">
      <c r="A184" s="30" t="str">
        <f t="shared" si="20"/>
        <v/>
      </c>
      <c r="B184" s="30" t="str">
        <f t="shared" si="14"/>
        <v/>
      </c>
      <c r="C184" s="30" t="str">
        <f>IF('DSP Employee Census'!D189="","",'DSP Employee Census'!D189)</f>
        <v/>
      </c>
      <c r="D184" s="30" t="str">
        <f>IF('DSP Employee Census'!B189="","",'DSP Employee Census'!B189)</f>
        <v/>
      </c>
      <c r="E184" s="30" t="str">
        <f>IF('DSP Employee Census'!A189="","",'DSP Employee Census'!A189)</f>
        <v/>
      </c>
      <c r="F184" s="30" t="str">
        <f>IF('DSP Employee Census'!E189="","",'DSP Employee Census'!E189)</f>
        <v/>
      </c>
      <c r="G184" s="30" t="str">
        <f>IF('DSP Employee Census'!M189="","",'DSP Employee Census'!M189)</f>
        <v/>
      </c>
      <c r="H184" s="30" t="str">
        <f>IF(AND($C184="Employee",$G184&lt;&gt;""),IF(VLOOKUP($B184,'Reference Page'!$J$2:$O$206,6,0)="Match","","The medical coverage tier you selected does not match the number of dependents you have entered"),"")</f>
        <v/>
      </c>
      <c r="J184" s="30" t="str" cm="1">
        <f t="array" ref="J184">IFERROR(CONCATENATE(INDEX($A$2:$A$206,_xlfn.AGGREGATE(15,6,(ROW($C$2:$C$206)-ROW($C$2)+1)/($C$2:$C$206="Employee"),ROWS(B$2:B184)),1),". ",INDEX($D$2:$E$206,_xlfn.AGGREGATE(15,6,(ROW($C$2:$C$206)-ROW($C$2)+1)/($C$2:$C$206="Employee"),ROWS(B$2:B184)),1)," ",INDEX($E$2:$E$206,_xlfn.AGGREGATE(15,6,(ROW($C$2:$C$206)-ROW($C$2)+1)/($C$2:$C$206="Employee"),ROWS(B$2:B184)),1)),"")</f>
        <v/>
      </c>
      <c r="K184" s="30" t="str">
        <f t="shared" si="15"/>
        <v/>
      </c>
      <c r="L184" s="30" t="str">
        <f t="shared" si="16"/>
        <v/>
      </c>
      <c r="M184" s="30" t="str">
        <f t="shared" si="17"/>
        <v/>
      </c>
      <c r="N184" s="30" t="str">
        <f t="shared" si="18"/>
        <v/>
      </c>
      <c r="O184" s="30" t="str">
        <f t="shared" si="19"/>
        <v/>
      </c>
      <c r="Q184" s="5"/>
      <c r="R184" s="5"/>
      <c r="S184" s="5"/>
      <c r="T184" s="5"/>
      <c r="U184" s="5"/>
    </row>
    <row r="185" spans="1:21" x14ac:dyDescent="0.15">
      <c r="A185" s="30" t="str">
        <f t="shared" si="20"/>
        <v/>
      </c>
      <c r="B185" s="30" t="str">
        <f t="shared" si="14"/>
        <v/>
      </c>
      <c r="C185" s="30" t="str">
        <f>IF('DSP Employee Census'!D190="","",'DSP Employee Census'!D190)</f>
        <v/>
      </c>
      <c r="D185" s="30" t="str">
        <f>IF('DSP Employee Census'!B190="","",'DSP Employee Census'!B190)</f>
        <v/>
      </c>
      <c r="E185" s="30" t="str">
        <f>IF('DSP Employee Census'!A190="","",'DSP Employee Census'!A190)</f>
        <v/>
      </c>
      <c r="F185" s="30" t="str">
        <f>IF('DSP Employee Census'!E190="","",'DSP Employee Census'!E190)</f>
        <v/>
      </c>
      <c r="G185" s="30" t="str">
        <f>IF('DSP Employee Census'!M190="","",'DSP Employee Census'!M190)</f>
        <v/>
      </c>
      <c r="H185" s="30" t="str">
        <f>IF(AND($C185="Employee",$G185&lt;&gt;""),IF(VLOOKUP($B185,'Reference Page'!$J$2:$O$206,6,0)="Match","","The medical coverage tier you selected does not match the number of dependents you have entered"),"")</f>
        <v/>
      </c>
      <c r="J185" s="30" t="str" cm="1">
        <f t="array" ref="J185">IFERROR(CONCATENATE(INDEX($A$2:$A$206,_xlfn.AGGREGATE(15,6,(ROW($C$2:$C$206)-ROW($C$2)+1)/($C$2:$C$206="Employee"),ROWS(B$2:B185)),1),". ",INDEX($D$2:$E$206,_xlfn.AGGREGATE(15,6,(ROW($C$2:$C$206)-ROW($C$2)+1)/($C$2:$C$206="Employee"),ROWS(B$2:B185)),1)," ",INDEX($E$2:$E$206,_xlfn.AGGREGATE(15,6,(ROW($C$2:$C$206)-ROW($C$2)+1)/($C$2:$C$206="Employee"),ROWS(B$2:B185)),1)),"")</f>
        <v/>
      </c>
      <c r="K185" s="30" t="str">
        <f t="shared" si="15"/>
        <v/>
      </c>
      <c r="L185" s="30" t="str">
        <f t="shared" si="16"/>
        <v/>
      </c>
      <c r="M185" s="30" t="str">
        <f t="shared" si="17"/>
        <v/>
      </c>
      <c r="N185" s="30" t="str">
        <f t="shared" si="18"/>
        <v/>
      </c>
      <c r="O185" s="30" t="str">
        <f t="shared" si="19"/>
        <v/>
      </c>
      <c r="Q185" s="5"/>
      <c r="R185" s="5"/>
      <c r="S185" s="5"/>
      <c r="T185" s="5"/>
      <c r="U185" s="5"/>
    </row>
    <row r="186" spans="1:21" x14ac:dyDescent="0.15">
      <c r="A186" s="30" t="str">
        <f t="shared" si="20"/>
        <v/>
      </c>
      <c r="B186" s="30" t="str">
        <f t="shared" si="14"/>
        <v/>
      </c>
      <c r="C186" s="30" t="str">
        <f>IF('DSP Employee Census'!D191="","",'DSP Employee Census'!D191)</f>
        <v/>
      </c>
      <c r="D186" s="30" t="str">
        <f>IF('DSP Employee Census'!B191="","",'DSP Employee Census'!B191)</f>
        <v/>
      </c>
      <c r="E186" s="30" t="str">
        <f>IF('DSP Employee Census'!A191="","",'DSP Employee Census'!A191)</f>
        <v/>
      </c>
      <c r="F186" s="30" t="str">
        <f>IF('DSP Employee Census'!E191="","",'DSP Employee Census'!E191)</f>
        <v/>
      </c>
      <c r="G186" s="30" t="str">
        <f>IF('DSP Employee Census'!M191="","",'DSP Employee Census'!M191)</f>
        <v/>
      </c>
      <c r="H186" s="30" t="str">
        <f>IF(AND($C186="Employee",$G186&lt;&gt;""),IF(VLOOKUP($B186,'Reference Page'!$J$2:$O$206,6,0)="Match","","The medical coverage tier you selected does not match the number of dependents you have entered"),"")</f>
        <v/>
      </c>
      <c r="J186" s="30" t="str" cm="1">
        <f t="array" ref="J186">IFERROR(CONCATENATE(INDEX($A$2:$A$206,_xlfn.AGGREGATE(15,6,(ROW($C$2:$C$206)-ROW($C$2)+1)/($C$2:$C$206="Employee"),ROWS(B$2:B186)),1),". ",INDEX($D$2:$E$206,_xlfn.AGGREGATE(15,6,(ROW($C$2:$C$206)-ROW($C$2)+1)/($C$2:$C$206="Employee"),ROWS(B$2:B186)),1)," ",INDEX($E$2:$E$206,_xlfn.AGGREGATE(15,6,(ROW($C$2:$C$206)-ROW($C$2)+1)/($C$2:$C$206="Employee"),ROWS(B$2:B186)),1)),"")</f>
        <v/>
      </c>
      <c r="K186" s="30" t="str">
        <f t="shared" si="15"/>
        <v/>
      </c>
      <c r="L186" s="30" t="str">
        <f t="shared" si="16"/>
        <v/>
      </c>
      <c r="M186" s="30" t="str">
        <f t="shared" si="17"/>
        <v/>
      </c>
      <c r="N186" s="30" t="str">
        <f t="shared" si="18"/>
        <v/>
      </c>
      <c r="O186" s="30" t="str">
        <f t="shared" si="19"/>
        <v/>
      </c>
      <c r="Q186" s="5"/>
      <c r="R186" s="5"/>
      <c r="S186" s="5"/>
      <c r="T186" s="5"/>
      <c r="U186" s="5"/>
    </row>
    <row r="187" spans="1:21" x14ac:dyDescent="0.15">
      <c r="A187" s="30" t="str">
        <f t="shared" si="20"/>
        <v/>
      </c>
      <c r="B187" s="30" t="str">
        <f t="shared" si="14"/>
        <v/>
      </c>
      <c r="C187" s="30" t="str">
        <f>IF('DSP Employee Census'!D192="","",'DSP Employee Census'!D192)</f>
        <v/>
      </c>
      <c r="D187" s="30" t="str">
        <f>IF('DSP Employee Census'!B192="","",'DSP Employee Census'!B192)</f>
        <v/>
      </c>
      <c r="E187" s="30" t="str">
        <f>IF('DSP Employee Census'!A192="","",'DSP Employee Census'!A192)</f>
        <v/>
      </c>
      <c r="F187" s="30" t="str">
        <f>IF('DSP Employee Census'!E192="","",'DSP Employee Census'!E192)</f>
        <v/>
      </c>
      <c r="G187" s="30" t="str">
        <f>IF('DSP Employee Census'!M192="","",'DSP Employee Census'!M192)</f>
        <v/>
      </c>
      <c r="H187" s="30" t="str">
        <f>IF(AND($C187="Employee",$G187&lt;&gt;""),IF(VLOOKUP($B187,'Reference Page'!$J$2:$O$206,6,0)="Match","","The medical coverage tier you selected does not match the number of dependents you have entered"),"")</f>
        <v/>
      </c>
      <c r="J187" s="30" t="str" cm="1">
        <f t="array" ref="J187">IFERROR(CONCATENATE(INDEX($A$2:$A$206,_xlfn.AGGREGATE(15,6,(ROW($C$2:$C$206)-ROW($C$2)+1)/($C$2:$C$206="Employee"),ROWS(B$2:B187)),1),". ",INDEX($D$2:$E$206,_xlfn.AGGREGATE(15,6,(ROW($C$2:$C$206)-ROW($C$2)+1)/($C$2:$C$206="Employee"),ROWS(B$2:B187)),1)," ",INDEX($E$2:$E$206,_xlfn.AGGREGATE(15,6,(ROW($C$2:$C$206)-ROW($C$2)+1)/($C$2:$C$206="Employee"),ROWS(B$2:B187)),1)),"")</f>
        <v/>
      </c>
      <c r="K187" s="30" t="str">
        <f t="shared" si="15"/>
        <v/>
      </c>
      <c r="L187" s="30" t="str">
        <f t="shared" si="16"/>
        <v/>
      </c>
      <c r="M187" s="30" t="str">
        <f t="shared" si="17"/>
        <v/>
      </c>
      <c r="N187" s="30" t="str">
        <f t="shared" si="18"/>
        <v/>
      </c>
      <c r="O187" s="30" t="str">
        <f t="shared" si="19"/>
        <v/>
      </c>
      <c r="Q187" s="5"/>
      <c r="R187" s="5"/>
      <c r="S187" s="5"/>
      <c r="T187" s="5"/>
      <c r="U187" s="5"/>
    </row>
    <row r="188" spans="1:21" x14ac:dyDescent="0.15">
      <c r="A188" s="30" t="str">
        <f t="shared" si="20"/>
        <v/>
      </c>
      <c r="B188" s="30" t="str">
        <f t="shared" si="14"/>
        <v/>
      </c>
      <c r="C188" s="30" t="str">
        <f>IF('DSP Employee Census'!D193="","",'DSP Employee Census'!D193)</f>
        <v/>
      </c>
      <c r="D188" s="30" t="str">
        <f>IF('DSP Employee Census'!B193="","",'DSP Employee Census'!B193)</f>
        <v/>
      </c>
      <c r="E188" s="30" t="str">
        <f>IF('DSP Employee Census'!A193="","",'DSP Employee Census'!A193)</f>
        <v/>
      </c>
      <c r="F188" s="30" t="str">
        <f>IF('DSP Employee Census'!E193="","",'DSP Employee Census'!E193)</f>
        <v/>
      </c>
      <c r="G188" s="30" t="str">
        <f>IF('DSP Employee Census'!M193="","",'DSP Employee Census'!M193)</f>
        <v/>
      </c>
      <c r="H188" s="30" t="str">
        <f>IF(AND($C188="Employee",$G188&lt;&gt;""),IF(VLOOKUP($B188,'Reference Page'!$J$2:$O$206,6,0)="Match","","The medical coverage tier you selected does not match the number of dependents you have entered"),"")</f>
        <v/>
      </c>
      <c r="J188" s="30" t="str" cm="1">
        <f t="array" ref="J188">IFERROR(CONCATENATE(INDEX($A$2:$A$206,_xlfn.AGGREGATE(15,6,(ROW($C$2:$C$206)-ROW($C$2)+1)/($C$2:$C$206="Employee"),ROWS(B$2:B188)),1),". ",INDEX($D$2:$E$206,_xlfn.AGGREGATE(15,6,(ROW($C$2:$C$206)-ROW($C$2)+1)/($C$2:$C$206="Employee"),ROWS(B$2:B188)),1)," ",INDEX($E$2:$E$206,_xlfn.AGGREGATE(15,6,(ROW($C$2:$C$206)-ROW($C$2)+1)/($C$2:$C$206="Employee"),ROWS(B$2:B188)),1)),"")</f>
        <v/>
      </c>
      <c r="K188" s="30" t="str">
        <f t="shared" si="15"/>
        <v/>
      </c>
      <c r="L188" s="30" t="str">
        <f t="shared" si="16"/>
        <v/>
      </c>
      <c r="M188" s="30" t="str">
        <f t="shared" si="17"/>
        <v/>
      </c>
      <c r="N188" s="30" t="str">
        <f t="shared" si="18"/>
        <v/>
      </c>
      <c r="O188" s="30" t="str">
        <f t="shared" si="19"/>
        <v/>
      </c>
      <c r="Q188" s="5"/>
      <c r="R188" s="5"/>
      <c r="S188" s="5"/>
      <c r="T188" s="5"/>
      <c r="U188" s="5"/>
    </row>
    <row r="189" spans="1:21" x14ac:dyDescent="0.15">
      <c r="A189" s="30" t="str">
        <f t="shared" si="20"/>
        <v/>
      </c>
      <c r="B189" s="30" t="str">
        <f t="shared" si="14"/>
        <v/>
      </c>
      <c r="C189" s="30" t="str">
        <f>IF('DSP Employee Census'!D194="","",'DSP Employee Census'!D194)</f>
        <v/>
      </c>
      <c r="D189" s="30" t="str">
        <f>IF('DSP Employee Census'!B194="","",'DSP Employee Census'!B194)</f>
        <v/>
      </c>
      <c r="E189" s="30" t="str">
        <f>IF('DSP Employee Census'!A194="","",'DSP Employee Census'!A194)</f>
        <v/>
      </c>
      <c r="F189" s="30" t="str">
        <f>IF('DSP Employee Census'!E194="","",'DSP Employee Census'!E194)</f>
        <v/>
      </c>
      <c r="G189" s="30" t="str">
        <f>IF('DSP Employee Census'!M194="","",'DSP Employee Census'!M194)</f>
        <v/>
      </c>
      <c r="H189" s="30" t="str">
        <f>IF(AND($C189="Employee",$G189&lt;&gt;""),IF(VLOOKUP($B189,'Reference Page'!$J$2:$O$206,6,0)="Match","","The medical coverage tier you selected does not match the number of dependents you have entered"),"")</f>
        <v/>
      </c>
      <c r="J189" s="30" t="str" cm="1">
        <f t="array" ref="J189">IFERROR(CONCATENATE(INDEX($A$2:$A$206,_xlfn.AGGREGATE(15,6,(ROW($C$2:$C$206)-ROW($C$2)+1)/($C$2:$C$206="Employee"),ROWS(B$2:B189)),1),". ",INDEX($D$2:$E$206,_xlfn.AGGREGATE(15,6,(ROW($C$2:$C$206)-ROW($C$2)+1)/($C$2:$C$206="Employee"),ROWS(B$2:B189)),1)," ",INDEX($E$2:$E$206,_xlfn.AGGREGATE(15,6,(ROW($C$2:$C$206)-ROW($C$2)+1)/($C$2:$C$206="Employee"),ROWS(B$2:B189)),1)),"")</f>
        <v/>
      </c>
      <c r="K189" s="30" t="str">
        <f t="shared" si="15"/>
        <v/>
      </c>
      <c r="L189" s="30" t="str">
        <f t="shared" si="16"/>
        <v/>
      </c>
      <c r="M189" s="30" t="str">
        <f t="shared" si="17"/>
        <v/>
      </c>
      <c r="N189" s="30" t="str">
        <f t="shared" si="18"/>
        <v/>
      </c>
      <c r="O189" s="30" t="str">
        <f t="shared" si="19"/>
        <v/>
      </c>
      <c r="Q189" s="5"/>
      <c r="R189" s="5"/>
      <c r="S189" s="5"/>
      <c r="T189" s="5"/>
      <c r="U189" s="5"/>
    </row>
    <row r="190" spans="1:21" x14ac:dyDescent="0.15">
      <c r="A190" s="30" t="str">
        <f t="shared" si="20"/>
        <v/>
      </c>
      <c r="B190" s="30" t="str">
        <f t="shared" si="14"/>
        <v/>
      </c>
      <c r="C190" s="30" t="str">
        <f>IF('DSP Employee Census'!D195="","",'DSP Employee Census'!D195)</f>
        <v/>
      </c>
      <c r="D190" s="30" t="str">
        <f>IF('DSP Employee Census'!B195="","",'DSP Employee Census'!B195)</f>
        <v/>
      </c>
      <c r="E190" s="30" t="str">
        <f>IF('DSP Employee Census'!A195="","",'DSP Employee Census'!A195)</f>
        <v/>
      </c>
      <c r="F190" s="30" t="str">
        <f>IF('DSP Employee Census'!E195="","",'DSP Employee Census'!E195)</f>
        <v/>
      </c>
      <c r="G190" s="30" t="str">
        <f>IF('DSP Employee Census'!M195="","",'DSP Employee Census'!M195)</f>
        <v/>
      </c>
      <c r="H190" s="30" t="str">
        <f>IF(AND($C190="Employee",$G190&lt;&gt;""),IF(VLOOKUP($B190,'Reference Page'!$J$2:$O$206,6,0)="Match","","The medical coverage tier you selected does not match the number of dependents you have entered"),"")</f>
        <v/>
      </c>
      <c r="J190" s="30" t="str" cm="1">
        <f t="array" ref="J190">IFERROR(CONCATENATE(INDEX($A$2:$A$206,_xlfn.AGGREGATE(15,6,(ROW($C$2:$C$206)-ROW($C$2)+1)/($C$2:$C$206="Employee"),ROWS(B$2:B190)),1),". ",INDEX($D$2:$E$206,_xlfn.AGGREGATE(15,6,(ROW($C$2:$C$206)-ROW($C$2)+1)/($C$2:$C$206="Employee"),ROWS(B$2:B190)),1)," ",INDEX($E$2:$E$206,_xlfn.AGGREGATE(15,6,(ROW($C$2:$C$206)-ROW($C$2)+1)/($C$2:$C$206="Employee"),ROWS(B$2:B190)),1)),"")</f>
        <v/>
      </c>
      <c r="K190" s="30" t="str">
        <f t="shared" si="15"/>
        <v/>
      </c>
      <c r="L190" s="30" t="str">
        <f t="shared" si="16"/>
        <v/>
      </c>
      <c r="M190" s="30" t="str">
        <f t="shared" si="17"/>
        <v/>
      </c>
      <c r="N190" s="30" t="str">
        <f t="shared" si="18"/>
        <v/>
      </c>
      <c r="O190" s="30" t="str">
        <f t="shared" si="19"/>
        <v/>
      </c>
      <c r="Q190" s="5"/>
      <c r="R190" s="5"/>
      <c r="S190" s="5"/>
      <c r="T190" s="5"/>
      <c r="U190" s="5"/>
    </row>
    <row r="191" spans="1:21" x14ac:dyDescent="0.15">
      <c r="A191" s="30" t="str">
        <f t="shared" si="20"/>
        <v/>
      </c>
      <c r="B191" s="30" t="str">
        <f t="shared" si="14"/>
        <v/>
      </c>
      <c r="C191" s="30" t="str">
        <f>IF('DSP Employee Census'!D196="","",'DSP Employee Census'!D196)</f>
        <v/>
      </c>
      <c r="D191" s="30" t="str">
        <f>IF('DSP Employee Census'!B196="","",'DSP Employee Census'!B196)</f>
        <v/>
      </c>
      <c r="E191" s="30" t="str">
        <f>IF('DSP Employee Census'!A196="","",'DSP Employee Census'!A196)</f>
        <v/>
      </c>
      <c r="F191" s="30" t="str">
        <f>IF('DSP Employee Census'!E196="","",'DSP Employee Census'!E196)</f>
        <v/>
      </c>
      <c r="G191" s="30" t="str">
        <f>IF('DSP Employee Census'!M196="","",'DSP Employee Census'!M196)</f>
        <v/>
      </c>
      <c r="H191" s="30" t="str">
        <f>IF(AND($C191="Employee",$G191&lt;&gt;""),IF(VLOOKUP($B191,'Reference Page'!$J$2:$O$206,6,0)="Match","","The medical coverage tier you selected does not match the number of dependents you have entered"),"")</f>
        <v/>
      </c>
      <c r="J191" s="30" t="str" cm="1">
        <f t="array" ref="J191">IFERROR(CONCATENATE(INDEX($A$2:$A$206,_xlfn.AGGREGATE(15,6,(ROW($C$2:$C$206)-ROW($C$2)+1)/($C$2:$C$206="Employee"),ROWS(B$2:B191)),1),". ",INDEX($D$2:$E$206,_xlfn.AGGREGATE(15,6,(ROW($C$2:$C$206)-ROW($C$2)+1)/($C$2:$C$206="Employee"),ROWS(B$2:B191)),1)," ",INDEX($E$2:$E$206,_xlfn.AGGREGATE(15,6,(ROW($C$2:$C$206)-ROW($C$2)+1)/($C$2:$C$206="Employee"),ROWS(B$2:B191)),1)),"")</f>
        <v/>
      </c>
      <c r="K191" s="30" t="str">
        <f t="shared" si="15"/>
        <v/>
      </c>
      <c r="L191" s="30" t="str">
        <f t="shared" si="16"/>
        <v/>
      </c>
      <c r="M191" s="30" t="str">
        <f t="shared" si="17"/>
        <v/>
      </c>
      <c r="N191" s="30" t="str">
        <f t="shared" si="18"/>
        <v/>
      </c>
      <c r="O191" s="30" t="str">
        <f t="shared" si="19"/>
        <v/>
      </c>
      <c r="Q191" s="5"/>
      <c r="R191" s="5"/>
      <c r="S191" s="5"/>
      <c r="T191" s="5"/>
      <c r="U191" s="5"/>
    </row>
    <row r="192" spans="1:21" x14ac:dyDescent="0.15">
      <c r="A192" s="30" t="str">
        <f t="shared" si="20"/>
        <v/>
      </c>
      <c r="B192" s="30" t="str">
        <f t="shared" si="14"/>
        <v/>
      </c>
      <c r="C192" s="30" t="str">
        <f>IF('DSP Employee Census'!D197="","",'DSP Employee Census'!D197)</f>
        <v/>
      </c>
      <c r="D192" s="30" t="str">
        <f>IF('DSP Employee Census'!B197="","",'DSP Employee Census'!B197)</f>
        <v/>
      </c>
      <c r="E192" s="30" t="str">
        <f>IF('DSP Employee Census'!A197="","",'DSP Employee Census'!A197)</f>
        <v/>
      </c>
      <c r="F192" s="30" t="str">
        <f>IF('DSP Employee Census'!E197="","",'DSP Employee Census'!E197)</f>
        <v/>
      </c>
      <c r="G192" s="30" t="str">
        <f>IF('DSP Employee Census'!M197="","",'DSP Employee Census'!M197)</f>
        <v/>
      </c>
      <c r="H192" s="30" t="str">
        <f>IF(AND($C192="Employee",$G192&lt;&gt;""),IF(VLOOKUP($B192,'Reference Page'!$J$2:$O$206,6,0)="Match","","The medical coverage tier you selected does not match the number of dependents you have entered"),"")</f>
        <v/>
      </c>
      <c r="J192" s="30" t="str" cm="1">
        <f t="array" ref="J192">IFERROR(CONCATENATE(INDEX($A$2:$A$206,_xlfn.AGGREGATE(15,6,(ROW($C$2:$C$206)-ROW($C$2)+1)/($C$2:$C$206="Employee"),ROWS(B$2:B192)),1),". ",INDEX($D$2:$E$206,_xlfn.AGGREGATE(15,6,(ROW($C$2:$C$206)-ROW($C$2)+1)/($C$2:$C$206="Employee"),ROWS(B$2:B192)),1)," ",INDEX($E$2:$E$206,_xlfn.AGGREGATE(15,6,(ROW($C$2:$C$206)-ROW($C$2)+1)/($C$2:$C$206="Employee"),ROWS(B$2:B192)),1)),"")</f>
        <v/>
      </c>
      <c r="K192" s="30" t="str">
        <f t="shared" si="15"/>
        <v/>
      </c>
      <c r="L192" s="30" t="str">
        <f t="shared" si="16"/>
        <v/>
      </c>
      <c r="M192" s="30" t="str">
        <f t="shared" si="17"/>
        <v/>
      </c>
      <c r="N192" s="30" t="str">
        <f t="shared" si="18"/>
        <v/>
      </c>
      <c r="O192" s="30" t="str">
        <f t="shared" si="19"/>
        <v/>
      </c>
      <c r="Q192" s="5"/>
      <c r="R192" s="5"/>
      <c r="S192" s="5"/>
      <c r="T192" s="5"/>
      <c r="U192" s="5"/>
    </row>
    <row r="193" spans="1:21" x14ac:dyDescent="0.15">
      <c r="A193" s="30" t="str">
        <f t="shared" si="20"/>
        <v/>
      </c>
      <c r="B193" s="30" t="str">
        <f t="shared" si="14"/>
        <v/>
      </c>
      <c r="C193" s="30" t="str">
        <f>IF('DSP Employee Census'!D198="","",'DSP Employee Census'!D198)</f>
        <v/>
      </c>
      <c r="D193" s="30" t="str">
        <f>IF('DSP Employee Census'!B198="","",'DSP Employee Census'!B198)</f>
        <v/>
      </c>
      <c r="E193" s="30" t="str">
        <f>IF('DSP Employee Census'!A198="","",'DSP Employee Census'!A198)</f>
        <v/>
      </c>
      <c r="F193" s="30" t="str">
        <f>IF('DSP Employee Census'!E198="","",'DSP Employee Census'!E198)</f>
        <v/>
      </c>
      <c r="G193" s="30" t="str">
        <f>IF('DSP Employee Census'!M198="","",'DSP Employee Census'!M198)</f>
        <v/>
      </c>
      <c r="H193" s="30" t="str">
        <f>IF(AND($C193="Employee",$G193&lt;&gt;""),IF(VLOOKUP($B193,'Reference Page'!$J$2:$O$206,6,0)="Match","","The medical coverage tier you selected does not match the number of dependents you have entered"),"")</f>
        <v/>
      </c>
      <c r="J193" s="30" t="str" cm="1">
        <f t="array" ref="J193">IFERROR(CONCATENATE(INDEX($A$2:$A$206,_xlfn.AGGREGATE(15,6,(ROW($C$2:$C$206)-ROW($C$2)+1)/($C$2:$C$206="Employee"),ROWS(B$2:B193)),1),". ",INDEX($D$2:$E$206,_xlfn.AGGREGATE(15,6,(ROW($C$2:$C$206)-ROW($C$2)+1)/($C$2:$C$206="Employee"),ROWS(B$2:B193)),1)," ",INDEX($E$2:$E$206,_xlfn.AGGREGATE(15,6,(ROW($C$2:$C$206)-ROW($C$2)+1)/($C$2:$C$206="Employee"),ROWS(B$2:B193)),1)),"")</f>
        <v/>
      </c>
      <c r="K193" s="30" t="str">
        <f t="shared" si="15"/>
        <v/>
      </c>
      <c r="L193" s="30" t="str">
        <f t="shared" si="16"/>
        <v/>
      </c>
      <c r="M193" s="30" t="str">
        <f t="shared" si="17"/>
        <v/>
      </c>
      <c r="N193" s="30" t="str">
        <f t="shared" si="18"/>
        <v/>
      </c>
      <c r="O193" s="30" t="str">
        <f t="shared" si="19"/>
        <v/>
      </c>
      <c r="Q193" s="5"/>
      <c r="R193" s="5"/>
      <c r="S193" s="5"/>
      <c r="T193" s="5"/>
      <c r="U193" s="5"/>
    </row>
    <row r="194" spans="1:21" x14ac:dyDescent="0.15">
      <c r="A194" s="30" t="str">
        <f t="shared" si="20"/>
        <v/>
      </c>
      <c r="B194" s="30" t="str">
        <f t="shared" ref="B194:B206" si="21">IF($C194="Employee",CONCATENATE($A194,". ",$D194," ",$E194),CONCATENATE($F194,$C194))</f>
        <v/>
      </c>
      <c r="C194" s="30" t="str">
        <f>IF('DSP Employee Census'!D199="","",'DSP Employee Census'!D199)</f>
        <v/>
      </c>
      <c r="D194" s="30" t="str">
        <f>IF('DSP Employee Census'!B199="","",'DSP Employee Census'!B199)</f>
        <v/>
      </c>
      <c r="E194" s="30" t="str">
        <f>IF('DSP Employee Census'!A199="","",'DSP Employee Census'!A199)</f>
        <v/>
      </c>
      <c r="F194" s="30" t="str">
        <f>IF('DSP Employee Census'!E199="","",'DSP Employee Census'!E199)</f>
        <v/>
      </c>
      <c r="G194" s="30" t="str">
        <f>IF('DSP Employee Census'!M199="","",'DSP Employee Census'!M199)</f>
        <v/>
      </c>
      <c r="H194" s="30" t="str">
        <f>IF(AND($C194="Employee",$G194&lt;&gt;""),IF(VLOOKUP($B194,'Reference Page'!$J$2:$O$206,6,0)="Match","","The medical coverage tier you selected does not match the number of dependents you have entered"),"")</f>
        <v/>
      </c>
      <c r="J194" s="30" t="str" cm="1">
        <f t="array" ref="J194">IFERROR(CONCATENATE(INDEX($A$2:$A$206,_xlfn.AGGREGATE(15,6,(ROW($C$2:$C$206)-ROW($C$2)+1)/($C$2:$C$206="Employee"),ROWS(B$2:B194)),1),". ",INDEX($D$2:$E$206,_xlfn.AGGREGATE(15,6,(ROW($C$2:$C$206)-ROW($C$2)+1)/($C$2:$C$206="Employee"),ROWS(B$2:B194)),1)," ",INDEX($E$2:$E$206,_xlfn.AGGREGATE(15,6,(ROW($C$2:$C$206)-ROW($C$2)+1)/($C$2:$C$206="Employee"),ROWS(B$2:B194)),1)),"")</f>
        <v/>
      </c>
      <c r="K194" s="30" t="str">
        <f t="shared" ref="K194:K206" si="22">IF($J194="","",COUNTIFS($B$2:$B$206,CONCATENATE(J194,K$1)))</f>
        <v/>
      </c>
      <c r="L194" s="30" t="str">
        <f t="shared" ref="L194:L206" si="23">IF($J194="","",COUNTIFS($B$2:$B$206,CONCATENATE(J194,L$1)))</f>
        <v/>
      </c>
      <c r="M194" s="30" t="str">
        <f t="shared" ref="M194:M206" si="24">VLOOKUP($J194,$B$2:$G$206,6,0)</f>
        <v/>
      </c>
      <c r="N194" s="30" t="str">
        <f t="shared" si="18"/>
        <v/>
      </c>
      <c r="O194" s="30" t="str">
        <f t="shared" si="19"/>
        <v/>
      </c>
      <c r="Q194" s="5"/>
      <c r="R194" s="5"/>
      <c r="S194" s="5"/>
      <c r="T194" s="5"/>
      <c r="U194" s="5"/>
    </row>
    <row r="195" spans="1:21" x14ac:dyDescent="0.15">
      <c r="A195" s="30" t="str">
        <f t="shared" si="20"/>
        <v/>
      </c>
      <c r="B195" s="30" t="str">
        <f t="shared" si="21"/>
        <v/>
      </c>
      <c r="C195" s="30" t="str">
        <f>IF('DSP Employee Census'!D200="","",'DSP Employee Census'!D200)</f>
        <v/>
      </c>
      <c r="D195" s="30" t="str">
        <f>IF('DSP Employee Census'!B200="","",'DSP Employee Census'!B200)</f>
        <v/>
      </c>
      <c r="E195" s="30" t="str">
        <f>IF('DSP Employee Census'!A200="","",'DSP Employee Census'!A200)</f>
        <v/>
      </c>
      <c r="F195" s="30" t="str">
        <f>IF('DSP Employee Census'!E200="","",'DSP Employee Census'!E200)</f>
        <v/>
      </c>
      <c r="G195" s="30" t="str">
        <f>IF('DSP Employee Census'!M200="","",'DSP Employee Census'!M200)</f>
        <v/>
      </c>
      <c r="H195" s="30" t="str">
        <f>IF(AND($C195="Employee",$G195&lt;&gt;""),IF(VLOOKUP($B195,'Reference Page'!$J$2:$O$206,6,0)="Match","","The medical coverage tier you selected does not match the number of dependents you have entered"),"")</f>
        <v/>
      </c>
      <c r="J195" s="30" t="str" cm="1">
        <f t="array" ref="J195">IFERROR(CONCATENATE(INDEX($A$2:$A$206,_xlfn.AGGREGATE(15,6,(ROW($C$2:$C$206)-ROW($C$2)+1)/($C$2:$C$206="Employee"),ROWS(B$2:B195)),1),". ",INDEX($D$2:$E$206,_xlfn.AGGREGATE(15,6,(ROW($C$2:$C$206)-ROW($C$2)+1)/($C$2:$C$206="Employee"),ROWS(B$2:B195)),1)," ",INDEX($E$2:$E$206,_xlfn.AGGREGATE(15,6,(ROW($C$2:$C$206)-ROW($C$2)+1)/($C$2:$C$206="Employee"),ROWS(B$2:B195)),1)),"")</f>
        <v/>
      </c>
      <c r="K195" s="30" t="str">
        <f t="shared" si="22"/>
        <v/>
      </c>
      <c r="L195" s="30" t="str">
        <f t="shared" si="23"/>
        <v/>
      </c>
      <c r="M195" s="30" t="str">
        <f t="shared" si="24"/>
        <v/>
      </c>
      <c r="N195" s="30" t="str">
        <f t="shared" ref="N195:N206" si="25">IF($J195="","",IF(AND(M195&lt;&gt;"Waive",K195&gt;0,L195&gt;0),"Employee + Family",IF(AND(M195&lt;&gt;"Waive",K195=0,L195&gt;0),"Employee + Child(ren)",IF(AND(M195&lt;&gt;"Waive",K195&gt;0,L195=0),"Employee + Spouse",IF(AND(M195&lt;&gt;"Waive",K195=0,L195=0),"Employee Only",IF(AND(M195="Waive",(K195+L195)&gt;0),"Issue","Waive"))))))</f>
        <v/>
      </c>
      <c r="O195" s="30" t="str">
        <f t="shared" ref="O195:O206" si="26">IF($J195="","",IF(N195=M195,"Match","Not a Match"))</f>
        <v/>
      </c>
      <c r="Q195" s="5"/>
      <c r="R195" s="5"/>
      <c r="S195" s="5"/>
      <c r="T195" s="5"/>
      <c r="U195" s="5"/>
    </row>
    <row r="196" spans="1:21" x14ac:dyDescent="0.15">
      <c r="A196" s="30" t="str">
        <f t="shared" ref="A196:A206" si="27">IF($C196="","",IF($C196="Employee",$A195+1,$A195))</f>
        <v/>
      </c>
      <c r="B196" s="30" t="str">
        <f t="shared" si="21"/>
        <v/>
      </c>
      <c r="C196" s="30" t="str">
        <f>IF('DSP Employee Census'!D201="","",'DSP Employee Census'!D201)</f>
        <v/>
      </c>
      <c r="D196" s="30" t="str">
        <f>IF('DSP Employee Census'!B201="","",'DSP Employee Census'!B201)</f>
        <v/>
      </c>
      <c r="E196" s="30" t="str">
        <f>IF('DSP Employee Census'!A201="","",'DSP Employee Census'!A201)</f>
        <v/>
      </c>
      <c r="F196" s="30" t="str">
        <f>IF('DSP Employee Census'!E201="","",'DSP Employee Census'!E201)</f>
        <v/>
      </c>
      <c r="G196" s="30" t="str">
        <f>IF('DSP Employee Census'!M201="","",'DSP Employee Census'!M201)</f>
        <v/>
      </c>
      <c r="H196" s="30" t="str">
        <f>IF(AND($C196="Employee",$G196&lt;&gt;""),IF(VLOOKUP($B196,'Reference Page'!$J$2:$O$206,6,0)="Match","","The medical coverage tier you selected does not match the number of dependents you have entered"),"")</f>
        <v/>
      </c>
      <c r="J196" s="30" t="str" cm="1">
        <f t="array" ref="J196">IFERROR(CONCATENATE(INDEX($A$2:$A$206,_xlfn.AGGREGATE(15,6,(ROW($C$2:$C$206)-ROW($C$2)+1)/($C$2:$C$206="Employee"),ROWS(B$2:B196)),1),". ",INDEX($D$2:$E$206,_xlfn.AGGREGATE(15,6,(ROW($C$2:$C$206)-ROW($C$2)+1)/($C$2:$C$206="Employee"),ROWS(B$2:B196)),1)," ",INDEX($E$2:$E$206,_xlfn.AGGREGATE(15,6,(ROW($C$2:$C$206)-ROW($C$2)+1)/($C$2:$C$206="Employee"),ROWS(B$2:B196)),1)),"")</f>
        <v/>
      </c>
      <c r="K196" s="30" t="str">
        <f t="shared" si="22"/>
        <v/>
      </c>
      <c r="L196" s="30" t="str">
        <f t="shared" si="23"/>
        <v/>
      </c>
      <c r="M196" s="30" t="str">
        <f t="shared" si="24"/>
        <v/>
      </c>
      <c r="N196" s="30" t="str">
        <f t="shared" si="25"/>
        <v/>
      </c>
      <c r="O196" s="30" t="str">
        <f t="shared" si="26"/>
        <v/>
      </c>
      <c r="Q196" s="5"/>
      <c r="R196" s="5"/>
      <c r="S196" s="5"/>
      <c r="T196" s="5"/>
      <c r="U196" s="5"/>
    </row>
    <row r="197" spans="1:21" x14ac:dyDescent="0.15">
      <c r="A197" s="30" t="str">
        <f t="shared" si="27"/>
        <v/>
      </c>
      <c r="B197" s="30" t="str">
        <f t="shared" si="21"/>
        <v/>
      </c>
      <c r="C197" s="30" t="str">
        <f>IF('DSP Employee Census'!D202="","",'DSP Employee Census'!D202)</f>
        <v/>
      </c>
      <c r="D197" s="30" t="str">
        <f>IF('DSP Employee Census'!B202="","",'DSP Employee Census'!B202)</f>
        <v/>
      </c>
      <c r="E197" s="30" t="str">
        <f>IF('DSP Employee Census'!A202="","",'DSP Employee Census'!A202)</f>
        <v/>
      </c>
      <c r="F197" s="30" t="str">
        <f>IF('DSP Employee Census'!E202="","",'DSP Employee Census'!E202)</f>
        <v/>
      </c>
      <c r="G197" s="30" t="str">
        <f>IF('DSP Employee Census'!M202="","",'DSP Employee Census'!M202)</f>
        <v/>
      </c>
      <c r="H197" s="30" t="str">
        <f>IF(AND($C197="Employee",$G197&lt;&gt;""),IF(VLOOKUP($B197,'Reference Page'!$J$2:$O$206,6,0)="Match","","The medical coverage tier you selected does not match the number of dependents you have entered"),"")</f>
        <v/>
      </c>
      <c r="J197" s="30" t="str" cm="1">
        <f t="array" ref="J197">IFERROR(CONCATENATE(INDEX($A$2:$A$206,_xlfn.AGGREGATE(15,6,(ROW($C$2:$C$206)-ROW($C$2)+1)/($C$2:$C$206="Employee"),ROWS(B$2:B197)),1),". ",INDEX($D$2:$E$206,_xlfn.AGGREGATE(15,6,(ROW($C$2:$C$206)-ROW($C$2)+1)/($C$2:$C$206="Employee"),ROWS(B$2:B197)),1)," ",INDEX($E$2:$E$206,_xlfn.AGGREGATE(15,6,(ROW($C$2:$C$206)-ROW($C$2)+1)/($C$2:$C$206="Employee"),ROWS(B$2:B197)),1)),"")</f>
        <v/>
      </c>
      <c r="K197" s="30" t="str">
        <f t="shared" si="22"/>
        <v/>
      </c>
      <c r="L197" s="30" t="str">
        <f t="shared" si="23"/>
        <v/>
      </c>
      <c r="M197" s="30" t="str">
        <f t="shared" si="24"/>
        <v/>
      </c>
      <c r="N197" s="30" t="str">
        <f t="shared" si="25"/>
        <v/>
      </c>
      <c r="O197" s="30" t="str">
        <f t="shared" si="26"/>
        <v/>
      </c>
      <c r="Q197" s="5"/>
      <c r="R197" s="5"/>
      <c r="S197" s="5"/>
      <c r="T197" s="5"/>
      <c r="U197" s="5"/>
    </row>
    <row r="198" spans="1:21" x14ac:dyDescent="0.15">
      <c r="A198" s="30" t="str">
        <f t="shared" si="27"/>
        <v/>
      </c>
      <c r="B198" s="30" t="str">
        <f t="shared" si="21"/>
        <v/>
      </c>
      <c r="C198" s="30" t="str">
        <f>IF('DSP Employee Census'!D203="","",'DSP Employee Census'!D203)</f>
        <v/>
      </c>
      <c r="D198" s="30" t="str">
        <f>IF('DSP Employee Census'!B203="","",'DSP Employee Census'!B203)</f>
        <v/>
      </c>
      <c r="E198" s="30" t="str">
        <f>IF('DSP Employee Census'!A203="","",'DSP Employee Census'!A203)</f>
        <v/>
      </c>
      <c r="F198" s="30" t="str">
        <f>IF('DSP Employee Census'!E203="","",'DSP Employee Census'!E203)</f>
        <v/>
      </c>
      <c r="G198" s="30" t="str">
        <f>IF('DSP Employee Census'!M203="","",'DSP Employee Census'!M203)</f>
        <v/>
      </c>
      <c r="H198" s="30" t="str">
        <f>IF(AND($C198="Employee",$G198&lt;&gt;""),IF(VLOOKUP($B198,'Reference Page'!$J$2:$O$206,6,0)="Match","","The medical coverage tier you selected does not match the number of dependents you have entered"),"")</f>
        <v/>
      </c>
      <c r="J198" s="30" t="str" cm="1">
        <f t="array" ref="J198">IFERROR(CONCATENATE(INDEX($A$2:$A$206,_xlfn.AGGREGATE(15,6,(ROW($C$2:$C$206)-ROW($C$2)+1)/($C$2:$C$206="Employee"),ROWS(B$2:B198)),1),". ",INDEX($D$2:$E$206,_xlfn.AGGREGATE(15,6,(ROW($C$2:$C$206)-ROW($C$2)+1)/($C$2:$C$206="Employee"),ROWS(B$2:B198)),1)," ",INDEX($E$2:$E$206,_xlfn.AGGREGATE(15,6,(ROW($C$2:$C$206)-ROW($C$2)+1)/($C$2:$C$206="Employee"),ROWS(B$2:B198)),1)),"")</f>
        <v/>
      </c>
      <c r="K198" s="30" t="str">
        <f t="shared" si="22"/>
        <v/>
      </c>
      <c r="L198" s="30" t="str">
        <f t="shared" si="23"/>
        <v/>
      </c>
      <c r="M198" s="30" t="str">
        <f t="shared" si="24"/>
        <v/>
      </c>
      <c r="N198" s="30" t="str">
        <f t="shared" si="25"/>
        <v/>
      </c>
      <c r="O198" s="30" t="str">
        <f t="shared" si="26"/>
        <v/>
      </c>
      <c r="Q198" s="5"/>
      <c r="R198" s="5"/>
      <c r="S198" s="5"/>
      <c r="T198" s="5"/>
      <c r="U198" s="5"/>
    </row>
    <row r="199" spans="1:21" x14ac:dyDescent="0.15">
      <c r="A199" s="30" t="str">
        <f t="shared" si="27"/>
        <v/>
      </c>
      <c r="B199" s="30" t="str">
        <f t="shared" si="21"/>
        <v/>
      </c>
      <c r="C199" s="30" t="str">
        <f>IF('DSP Employee Census'!D204="","",'DSP Employee Census'!D204)</f>
        <v/>
      </c>
      <c r="D199" s="30" t="str">
        <f>IF('DSP Employee Census'!B204="","",'DSP Employee Census'!B204)</f>
        <v/>
      </c>
      <c r="E199" s="30" t="str">
        <f>IF('DSP Employee Census'!A204="","",'DSP Employee Census'!A204)</f>
        <v/>
      </c>
      <c r="F199" s="30" t="str">
        <f>IF('DSP Employee Census'!E204="","",'DSP Employee Census'!E204)</f>
        <v/>
      </c>
      <c r="G199" s="30" t="str">
        <f>IF('DSP Employee Census'!M204="","",'DSP Employee Census'!M204)</f>
        <v/>
      </c>
      <c r="H199" s="30" t="str">
        <f>IF(AND($C199="Employee",$G199&lt;&gt;""),IF(VLOOKUP($B199,'Reference Page'!$J$2:$O$206,6,0)="Match","","The medical coverage tier you selected does not match the number of dependents you have entered"),"")</f>
        <v/>
      </c>
      <c r="J199" s="30" t="str" cm="1">
        <f t="array" ref="J199">IFERROR(CONCATENATE(INDEX($A$2:$A$206,_xlfn.AGGREGATE(15,6,(ROW($C$2:$C$206)-ROW($C$2)+1)/($C$2:$C$206="Employee"),ROWS(B$2:B199)),1),". ",INDEX($D$2:$E$206,_xlfn.AGGREGATE(15,6,(ROW($C$2:$C$206)-ROW($C$2)+1)/($C$2:$C$206="Employee"),ROWS(B$2:B199)),1)," ",INDEX($E$2:$E$206,_xlfn.AGGREGATE(15,6,(ROW($C$2:$C$206)-ROW($C$2)+1)/($C$2:$C$206="Employee"),ROWS(B$2:B199)),1)),"")</f>
        <v/>
      </c>
      <c r="K199" s="30" t="str">
        <f t="shared" si="22"/>
        <v/>
      </c>
      <c r="L199" s="30" t="str">
        <f t="shared" si="23"/>
        <v/>
      </c>
      <c r="M199" s="30" t="str">
        <f t="shared" si="24"/>
        <v/>
      </c>
      <c r="N199" s="30" t="str">
        <f t="shared" si="25"/>
        <v/>
      </c>
      <c r="O199" s="30" t="str">
        <f t="shared" si="26"/>
        <v/>
      </c>
      <c r="Q199" s="5"/>
      <c r="R199" s="5"/>
      <c r="S199" s="5"/>
      <c r="T199" s="5"/>
      <c r="U199" s="5"/>
    </row>
    <row r="200" spans="1:21" x14ac:dyDescent="0.15">
      <c r="A200" s="30" t="str">
        <f t="shared" si="27"/>
        <v/>
      </c>
      <c r="B200" s="30" t="str">
        <f t="shared" si="21"/>
        <v/>
      </c>
      <c r="C200" s="30" t="str">
        <f>IF('DSP Employee Census'!D205="","",'DSP Employee Census'!D205)</f>
        <v/>
      </c>
      <c r="D200" s="30" t="str">
        <f>IF('DSP Employee Census'!B205="","",'DSP Employee Census'!B205)</f>
        <v/>
      </c>
      <c r="E200" s="30" t="str">
        <f>IF('DSP Employee Census'!A205="","",'DSP Employee Census'!A205)</f>
        <v/>
      </c>
      <c r="F200" s="30" t="str">
        <f>IF('DSP Employee Census'!E205="","",'DSP Employee Census'!E205)</f>
        <v/>
      </c>
      <c r="G200" s="30" t="str">
        <f>IF('DSP Employee Census'!M205="","",'DSP Employee Census'!M205)</f>
        <v/>
      </c>
      <c r="H200" s="30" t="str">
        <f>IF(AND($C200="Employee",$G200&lt;&gt;""),IF(VLOOKUP($B200,'Reference Page'!$J$2:$O$206,6,0)="Match","","The medical coverage tier you selected does not match the number of dependents you have entered"),"")</f>
        <v/>
      </c>
      <c r="J200" s="30" t="str" cm="1">
        <f t="array" ref="J200">IFERROR(CONCATENATE(INDEX($A$2:$A$206,_xlfn.AGGREGATE(15,6,(ROW($C$2:$C$206)-ROW($C$2)+1)/($C$2:$C$206="Employee"),ROWS(B$2:B200)),1),". ",INDEX($D$2:$E$206,_xlfn.AGGREGATE(15,6,(ROW($C$2:$C$206)-ROW($C$2)+1)/($C$2:$C$206="Employee"),ROWS(B$2:B200)),1)," ",INDEX($E$2:$E$206,_xlfn.AGGREGATE(15,6,(ROW($C$2:$C$206)-ROW($C$2)+1)/($C$2:$C$206="Employee"),ROWS(B$2:B200)),1)),"")</f>
        <v/>
      </c>
      <c r="K200" s="30" t="str">
        <f t="shared" si="22"/>
        <v/>
      </c>
      <c r="L200" s="30" t="str">
        <f t="shared" si="23"/>
        <v/>
      </c>
      <c r="M200" s="30" t="str">
        <f t="shared" si="24"/>
        <v/>
      </c>
      <c r="N200" s="30" t="str">
        <f t="shared" si="25"/>
        <v/>
      </c>
      <c r="O200" s="30" t="str">
        <f t="shared" si="26"/>
        <v/>
      </c>
      <c r="Q200" s="5"/>
      <c r="R200" s="5"/>
      <c r="S200" s="5"/>
      <c r="T200" s="5"/>
      <c r="U200" s="5"/>
    </row>
    <row r="201" spans="1:21" x14ac:dyDescent="0.15">
      <c r="A201" s="30" t="str">
        <f t="shared" si="27"/>
        <v/>
      </c>
      <c r="B201" s="30" t="str">
        <f t="shared" si="21"/>
        <v/>
      </c>
      <c r="C201" s="30" t="str">
        <f>IF('DSP Employee Census'!D206="","",'DSP Employee Census'!D206)</f>
        <v/>
      </c>
      <c r="D201" s="30" t="str">
        <f>IF('DSP Employee Census'!B206="","",'DSP Employee Census'!B206)</f>
        <v/>
      </c>
      <c r="E201" s="30" t="str">
        <f>IF('DSP Employee Census'!A206="","",'DSP Employee Census'!A206)</f>
        <v/>
      </c>
      <c r="F201" s="30" t="str">
        <f>IF('DSP Employee Census'!E206="","",'DSP Employee Census'!E206)</f>
        <v/>
      </c>
      <c r="G201" s="30" t="str">
        <f>IF('DSP Employee Census'!M206="","",'DSP Employee Census'!M206)</f>
        <v/>
      </c>
      <c r="H201" s="30" t="str">
        <f>IF(AND($C201="Employee",$G201&lt;&gt;""),IF(VLOOKUP($B201,'Reference Page'!$J$2:$O$206,6,0)="Match","","The medical coverage tier you selected does not match the number of dependents you have entered"),"")</f>
        <v/>
      </c>
      <c r="J201" s="30" t="str" cm="1">
        <f t="array" ref="J201">IFERROR(CONCATENATE(INDEX($A$2:$A$206,_xlfn.AGGREGATE(15,6,(ROW($C$2:$C$206)-ROW($C$2)+1)/($C$2:$C$206="Employee"),ROWS(B$2:B201)),1),". ",INDEX($D$2:$E$206,_xlfn.AGGREGATE(15,6,(ROW($C$2:$C$206)-ROW($C$2)+1)/($C$2:$C$206="Employee"),ROWS(B$2:B201)),1)," ",INDEX($E$2:$E$206,_xlfn.AGGREGATE(15,6,(ROW($C$2:$C$206)-ROW($C$2)+1)/($C$2:$C$206="Employee"),ROWS(B$2:B201)),1)),"")</f>
        <v/>
      </c>
      <c r="K201" s="30" t="str">
        <f t="shared" si="22"/>
        <v/>
      </c>
      <c r="L201" s="30" t="str">
        <f t="shared" si="23"/>
        <v/>
      </c>
      <c r="M201" s="30" t="str">
        <f t="shared" si="24"/>
        <v/>
      </c>
      <c r="N201" s="30" t="str">
        <f t="shared" si="25"/>
        <v/>
      </c>
      <c r="O201" s="30" t="str">
        <f t="shared" si="26"/>
        <v/>
      </c>
      <c r="Q201" s="5"/>
      <c r="R201" s="5"/>
      <c r="S201" s="5"/>
      <c r="T201" s="5"/>
      <c r="U201" s="5"/>
    </row>
    <row r="202" spans="1:21" x14ac:dyDescent="0.15">
      <c r="A202" s="30" t="str">
        <f t="shared" si="27"/>
        <v/>
      </c>
      <c r="B202" s="30" t="str">
        <f t="shared" si="21"/>
        <v/>
      </c>
      <c r="C202" s="30" t="str">
        <f>IF('DSP Employee Census'!D207="","",'DSP Employee Census'!D207)</f>
        <v/>
      </c>
      <c r="D202" s="30" t="str">
        <f>IF('DSP Employee Census'!B207="","",'DSP Employee Census'!B207)</f>
        <v/>
      </c>
      <c r="E202" s="30" t="str">
        <f>IF('DSP Employee Census'!A207="","",'DSP Employee Census'!A207)</f>
        <v/>
      </c>
      <c r="F202" s="30" t="str">
        <f>IF('DSP Employee Census'!E207="","",'DSP Employee Census'!E207)</f>
        <v/>
      </c>
      <c r="G202" s="30" t="str">
        <f>IF('DSP Employee Census'!M207="","",'DSP Employee Census'!M207)</f>
        <v/>
      </c>
      <c r="H202" s="30" t="str">
        <f>IF(AND($C202="Employee",$G202&lt;&gt;""),IF(VLOOKUP($B202,'Reference Page'!$J$2:$O$206,6,0)="Match","","The medical coverage tier you selected does not match the number of dependents you have entered"),"")</f>
        <v/>
      </c>
      <c r="J202" s="30" t="str" cm="1">
        <f t="array" ref="J202">IFERROR(CONCATENATE(INDEX($A$2:$A$206,_xlfn.AGGREGATE(15,6,(ROW($C$2:$C$206)-ROW($C$2)+1)/($C$2:$C$206="Employee"),ROWS(B$2:B202)),1),". ",INDEX($D$2:$E$206,_xlfn.AGGREGATE(15,6,(ROW($C$2:$C$206)-ROW($C$2)+1)/($C$2:$C$206="Employee"),ROWS(B$2:B202)),1)," ",INDEX($E$2:$E$206,_xlfn.AGGREGATE(15,6,(ROW($C$2:$C$206)-ROW($C$2)+1)/($C$2:$C$206="Employee"),ROWS(B$2:B202)),1)),"")</f>
        <v/>
      </c>
      <c r="K202" s="30" t="str">
        <f t="shared" si="22"/>
        <v/>
      </c>
      <c r="L202" s="30" t="str">
        <f t="shared" si="23"/>
        <v/>
      </c>
      <c r="M202" s="30" t="str">
        <f t="shared" si="24"/>
        <v/>
      </c>
      <c r="N202" s="30" t="str">
        <f t="shared" si="25"/>
        <v/>
      </c>
      <c r="O202" s="30" t="str">
        <f t="shared" si="26"/>
        <v/>
      </c>
      <c r="Q202" s="5"/>
      <c r="R202" s="5"/>
      <c r="S202" s="5"/>
      <c r="T202" s="5"/>
      <c r="U202" s="5"/>
    </row>
    <row r="203" spans="1:21" x14ac:dyDescent="0.15">
      <c r="A203" s="30" t="str">
        <f t="shared" si="27"/>
        <v/>
      </c>
      <c r="B203" s="30" t="str">
        <f t="shared" si="21"/>
        <v/>
      </c>
      <c r="C203" s="30" t="str">
        <f>IF('DSP Employee Census'!D208="","",'DSP Employee Census'!D208)</f>
        <v/>
      </c>
      <c r="D203" s="30" t="str">
        <f>IF('DSP Employee Census'!B208="","",'DSP Employee Census'!B208)</f>
        <v/>
      </c>
      <c r="E203" s="30" t="str">
        <f>IF('DSP Employee Census'!A208="","",'DSP Employee Census'!A208)</f>
        <v/>
      </c>
      <c r="F203" s="30" t="str">
        <f>IF('DSP Employee Census'!E208="","",'DSP Employee Census'!E208)</f>
        <v/>
      </c>
      <c r="G203" s="30" t="str">
        <f>IF('DSP Employee Census'!M208="","",'DSP Employee Census'!M208)</f>
        <v/>
      </c>
      <c r="H203" s="30" t="str">
        <f>IF(AND($C203="Employee",$G203&lt;&gt;""),IF(VLOOKUP($B203,'Reference Page'!$J$2:$O$206,6,0)="Match","","The medical coverage tier you selected does not match the number of dependents you have entered"),"")</f>
        <v/>
      </c>
      <c r="J203" s="30" t="str" cm="1">
        <f t="array" ref="J203">IFERROR(CONCATENATE(INDEX($A$2:$A$206,_xlfn.AGGREGATE(15,6,(ROW($C$2:$C$206)-ROW($C$2)+1)/($C$2:$C$206="Employee"),ROWS(B$2:B203)),1),". ",INDEX($D$2:$E$206,_xlfn.AGGREGATE(15,6,(ROW($C$2:$C$206)-ROW($C$2)+1)/($C$2:$C$206="Employee"),ROWS(B$2:B203)),1)," ",INDEX($E$2:$E$206,_xlfn.AGGREGATE(15,6,(ROW($C$2:$C$206)-ROW($C$2)+1)/($C$2:$C$206="Employee"),ROWS(B$2:B203)),1)),"")</f>
        <v/>
      </c>
      <c r="K203" s="30" t="str">
        <f t="shared" si="22"/>
        <v/>
      </c>
      <c r="L203" s="30" t="str">
        <f t="shared" si="23"/>
        <v/>
      </c>
      <c r="M203" s="30" t="str">
        <f t="shared" si="24"/>
        <v/>
      </c>
      <c r="N203" s="30" t="str">
        <f t="shared" si="25"/>
        <v/>
      </c>
      <c r="O203" s="30" t="str">
        <f t="shared" si="26"/>
        <v/>
      </c>
      <c r="Q203" s="5"/>
      <c r="R203" s="5"/>
      <c r="S203" s="5"/>
      <c r="T203" s="5"/>
      <c r="U203" s="5"/>
    </row>
    <row r="204" spans="1:21" x14ac:dyDescent="0.15">
      <c r="A204" s="30" t="str">
        <f t="shared" si="27"/>
        <v/>
      </c>
      <c r="B204" s="30" t="str">
        <f t="shared" si="21"/>
        <v/>
      </c>
      <c r="C204" s="30" t="str">
        <f>IF('DSP Employee Census'!D209="","",'DSP Employee Census'!D209)</f>
        <v/>
      </c>
      <c r="D204" s="30" t="str">
        <f>IF('DSP Employee Census'!B209="","",'DSP Employee Census'!B209)</f>
        <v/>
      </c>
      <c r="E204" s="30" t="str">
        <f>IF('DSP Employee Census'!A209="","",'DSP Employee Census'!A209)</f>
        <v/>
      </c>
      <c r="F204" s="30" t="str">
        <f>IF('DSP Employee Census'!E209="","",'DSP Employee Census'!E209)</f>
        <v/>
      </c>
      <c r="G204" s="30" t="str">
        <f>IF('DSP Employee Census'!M209="","",'DSP Employee Census'!M209)</f>
        <v/>
      </c>
      <c r="H204" s="30" t="str">
        <f>IF(AND($C204="Employee",$G204&lt;&gt;""),IF(VLOOKUP($B204,'Reference Page'!$J$2:$O$206,6,0)="Match","","The medical coverage tier you selected does not match the number of dependents you have entered"),"")</f>
        <v/>
      </c>
      <c r="J204" s="30" t="str" cm="1">
        <f t="array" ref="J204">IFERROR(CONCATENATE(INDEX($A$2:$A$206,_xlfn.AGGREGATE(15,6,(ROW($C$2:$C$206)-ROW($C$2)+1)/($C$2:$C$206="Employee"),ROWS(B$2:B204)),1),". ",INDEX($D$2:$E$206,_xlfn.AGGREGATE(15,6,(ROW($C$2:$C$206)-ROW($C$2)+1)/($C$2:$C$206="Employee"),ROWS(B$2:B204)),1)," ",INDEX($E$2:$E$206,_xlfn.AGGREGATE(15,6,(ROW($C$2:$C$206)-ROW($C$2)+1)/($C$2:$C$206="Employee"),ROWS(B$2:B204)),1)),"")</f>
        <v/>
      </c>
      <c r="K204" s="30" t="str">
        <f t="shared" si="22"/>
        <v/>
      </c>
      <c r="L204" s="30" t="str">
        <f t="shared" si="23"/>
        <v/>
      </c>
      <c r="M204" s="30" t="str">
        <f t="shared" si="24"/>
        <v/>
      </c>
      <c r="N204" s="30" t="str">
        <f t="shared" si="25"/>
        <v/>
      </c>
      <c r="O204" s="30" t="str">
        <f t="shared" si="26"/>
        <v/>
      </c>
      <c r="Q204" s="5"/>
      <c r="R204" s="5"/>
      <c r="S204" s="5"/>
      <c r="T204" s="5"/>
      <c r="U204" s="5"/>
    </row>
    <row r="205" spans="1:21" x14ac:dyDescent="0.15">
      <c r="A205" s="30" t="str">
        <f t="shared" si="27"/>
        <v/>
      </c>
      <c r="B205" s="30" t="str">
        <f t="shared" si="21"/>
        <v/>
      </c>
      <c r="C205" s="30" t="str">
        <f>IF('DSP Employee Census'!D210="","",'DSP Employee Census'!D210)</f>
        <v/>
      </c>
      <c r="D205" s="30" t="str">
        <f>IF('DSP Employee Census'!B210="","",'DSP Employee Census'!B210)</f>
        <v/>
      </c>
      <c r="E205" s="30" t="str">
        <f>IF('DSP Employee Census'!A210="","",'DSP Employee Census'!A210)</f>
        <v/>
      </c>
      <c r="F205" s="30" t="str">
        <f>IF('DSP Employee Census'!E210="","",'DSP Employee Census'!E210)</f>
        <v/>
      </c>
      <c r="G205" s="30" t="str">
        <f>IF('DSP Employee Census'!M210="","",'DSP Employee Census'!M210)</f>
        <v/>
      </c>
      <c r="H205" s="30" t="str">
        <f>IF(AND($C205="Employee",$G205&lt;&gt;""),IF(VLOOKUP($B205,'Reference Page'!$J$2:$O$206,6,0)="Match","","The medical coverage tier you selected does not match the number of dependents you have entered"),"")</f>
        <v/>
      </c>
      <c r="J205" s="30" t="str" cm="1">
        <f t="array" ref="J205">IFERROR(CONCATENATE(INDEX($A$2:$A$206,_xlfn.AGGREGATE(15,6,(ROW($C$2:$C$206)-ROW($C$2)+1)/($C$2:$C$206="Employee"),ROWS(B$2:B205)),1),". ",INDEX($D$2:$E$206,_xlfn.AGGREGATE(15,6,(ROW($C$2:$C$206)-ROW($C$2)+1)/($C$2:$C$206="Employee"),ROWS(B$2:B205)),1)," ",INDEX($E$2:$E$206,_xlfn.AGGREGATE(15,6,(ROW($C$2:$C$206)-ROW($C$2)+1)/($C$2:$C$206="Employee"),ROWS(B$2:B205)),1)),"")</f>
        <v/>
      </c>
      <c r="K205" s="30" t="str">
        <f t="shared" si="22"/>
        <v/>
      </c>
      <c r="L205" s="30" t="str">
        <f t="shared" si="23"/>
        <v/>
      </c>
      <c r="M205" s="30" t="str">
        <f t="shared" si="24"/>
        <v/>
      </c>
      <c r="N205" s="30" t="str">
        <f t="shared" si="25"/>
        <v/>
      </c>
      <c r="O205" s="30" t="str">
        <f t="shared" si="26"/>
        <v/>
      </c>
      <c r="Q205" s="5"/>
      <c r="R205" s="5"/>
      <c r="S205" s="5"/>
      <c r="T205" s="5"/>
      <c r="U205" s="5"/>
    </row>
    <row r="206" spans="1:21" x14ac:dyDescent="0.15">
      <c r="A206" s="30" t="str">
        <f t="shared" si="27"/>
        <v/>
      </c>
      <c r="B206" s="30" t="str">
        <f t="shared" si="21"/>
        <v/>
      </c>
      <c r="C206" s="30" t="str">
        <f>IF('DSP Employee Census'!D211="","",'DSP Employee Census'!D211)</f>
        <v/>
      </c>
      <c r="D206" s="30" t="str">
        <f>IF('DSP Employee Census'!B211="","",'DSP Employee Census'!B211)</f>
        <v/>
      </c>
      <c r="E206" s="30" t="str">
        <f>IF('DSP Employee Census'!A211="","",'DSP Employee Census'!A211)</f>
        <v/>
      </c>
      <c r="F206" s="30" t="str">
        <f>IF('DSP Employee Census'!E211="","",'DSP Employee Census'!E211)</f>
        <v/>
      </c>
      <c r="G206" s="30" t="str">
        <f>IF('DSP Employee Census'!M211="","",'DSP Employee Census'!M211)</f>
        <v/>
      </c>
      <c r="H206" s="30" t="str">
        <f>IF(AND($C206="Employee",$G206&lt;&gt;""),IF(VLOOKUP($B206,'Reference Page'!$J$2:$O$206,6,0)="Match","","The medical coverage tier you selected does not match the number of dependents you have entered"),"")</f>
        <v/>
      </c>
      <c r="J206" s="30" t="str" cm="1">
        <f t="array" ref="J206">IFERROR(CONCATENATE(INDEX($A$2:$A$206,_xlfn.AGGREGATE(15,6,(ROW($C$2:$C$206)-ROW($C$2)+1)/($C$2:$C$206="Employee"),ROWS(B$2:B206)),1),". ",INDEX($D$2:$E$206,_xlfn.AGGREGATE(15,6,(ROW($C$2:$C$206)-ROW($C$2)+1)/($C$2:$C$206="Employee"),ROWS(B$2:B206)),1)," ",INDEX($E$2:$E$206,_xlfn.AGGREGATE(15,6,(ROW($C$2:$C$206)-ROW($C$2)+1)/($C$2:$C$206="Employee"),ROWS(B$2:B206)),1)),"")</f>
        <v/>
      </c>
      <c r="K206" s="30" t="str">
        <f t="shared" si="22"/>
        <v/>
      </c>
      <c r="L206" s="30" t="str">
        <f t="shared" si="23"/>
        <v/>
      </c>
      <c r="M206" s="30" t="str">
        <f t="shared" si="24"/>
        <v/>
      </c>
      <c r="N206" s="30" t="str">
        <f t="shared" si="25"/>
        <v/>
      </c>
      <c r="O206" s="30" t="str">
        <f t="shared" si="26"/>
        <v/>
      </c>
      <c r="Q206" s="5"/>
      <c r="R206" s="5"/>
      <c r="S206" s="5"/>
      <c r="T206" s="5"/>
      <c r="U206" s="5"/>
    </row>
  </sheetData>
  <hyperlinks>
    <hyperlink ref="AD6" r:id="rId1" xr:uid="{C2774232-4523-D24A-847A-2197A62272D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CA9FA-9D8A-C64F-9F33-EAE7D2A86899}">
  <sheetPr codeName="Sheet4">
    <tabColor theme="6" tint="0.39997558519241921"/>
  </sheetPr>
  <dimension ref="A1:S501"/>
  <sheetViews>
    <sheetView workbookViewId="0">
      <selection activeCell="S9" sqref="S9"/>
    </sheetView>
  </sheetViews>
  <sheetFormatPr baseColWidth="10" defaultColWidth="15.83203125" defaultRowHeight="13" x14ac:dyDescent="0.15"/>
  <cols>
    <col min="1" max="1" width="13.33203125" bestFit="1" customWidth="1"/>
    <col min="2" max="2" width="17.1640625" bestFit="1" customWidth="1"/>
    <col min="3" max="3" width="33" bestFit="1" customWidth="1"/>
    <col min="4" max="4" width="16.5" style="80" bestFit="1" customWidth="1"/>
    <col min="5" max="5" width="8.83203125" bestFit="1" customWidth="1"/>
    <col min="6" max="6" width="23.6640625" bestFit="1" customWidth="1"/>
    <col min="7" max="7" width="10.33203125" bestFit="1" customWidth="1"/>
    <col min="8" max="8" width="11.5" bestFit="1" customWidth="1"/>
    <col min="9" max="9" width="15.83203125" bestFit="1" customWidth="1"/>
    <col min="10" max="10" width="19.33203125" bestFit="1" customWidth="1"/>
    <col min="11" max="11" width="28.5" bestFit="1" customWidth="1"/>
    <col min="12" max="12" width="5.83203125" bestFit="1" customWidth="1"/>
    <col min="13" max="13" width="12.83203125" bestFit="1" customWidth="1"/>
    <col min="14" max="14" width="19.33203125" bestFit="1" customWidth="1"/>
    <col min="15" max="15" width="24.6640625" bestFit="1" customWidth="1"/>
    <col min="18" max="18" width="28.5" bestFit="1" customWidth="1"/>
    <col min="19" max="19" width="43.33203125" bestFit="1" customWidth="1"/>
  </cols>
  <sheetData>
    <row r="1" spans="1:19" ht="18" customHeight="1" x14ac:dyDescent="0.2">
      <c r="A1" s="72" t="s">
        <v>25</v>
      </c>
      <c r="B1" s="72" t="s">
        <v>24</v>
      </c>
      <c r="C1" s="72" t="s">
        <v>86</v>
      </c>
      <c r="D1" s="73" t="s">
        <v>87</v>
      </c>
      <c r="E1" s="72" t="s">
        <v>88</v>
      </c>
      <c r="F1" s="72" t="s">
        <v>89</v>
      </c>
      <c r="G1" s="72" t="s">
        <v>90</v>
      </c>
      <c r="H1" s="72" t="s">
        <v>91</v>
      </c>
      <c r="I1" s="72" t="s">
        <v>92</v>
      </c>
      <c r="J1" s="72" t="s">
        <v>93</v>
      </c>
      <c r="K1" s="72" t="s">
        <v>94</v>
      </c>
      <c r="L1" s="72" t="s">
        <v>95</v>
      </c>
      <c r="M1" s="72" t="s">
        <v>96</v>
      </c>
      <c r="N1" s="72" t="s">
        <v>97</v>
      </c>
      <c r="O1" s="72" t="s">
        <v>98</v>
      </c>
      <c r="R1" s="45" t="s">
        <v>99</v>
      </c>
      <c r="S1" s="45" t="s">
        <v>133</v>
      </c>
    </row>
    <row r="2" spans="1:19" ht="18" customHeight="1" x14ac:dyDescent="0.15">
      <c r="A2" s="16" t="str">
        <f>IF(VLOOKUP(A$1,$R$2:$S$16,2,0)="","",IF(HLOOKUP(VLOOKUP(A$1,$R$2:$S$16,2,0),'DSP Employee Census'!$A$6:$AC$507,ROWS($A$1:A1)+1,0)=0,"",HLOOKUP(VLOOKUP(A$1,$R$2:$S$16,2,0),'DSP Employee Census'!$A$6:$AC$507,ROWS($A$1:A1)+1,0)))</f>
        <v/>
      </c>
      <c r="B2" s="16" t="str">
        <f>IF(VLOOKUP(B$1,$R$2:$S$16,2,0)="","",IF(HLOOKUP(VLOOKUP(B$1,$R$2:$S$16,2,0),'DSP Employee Census'!$A$6:$AC$507,ROWS($A$1:B1)+1,0)=0,"",HLOOKUP(VLOOKUP(B$1,$R$2:$S$16,2,0),'DSP Employee Census'!$A$6:$AC$507,ROWS($A$1:B1)+1,0)))</f>
        <v/>
      </c>
      <c r="C2" s="16" t="str">
        <f>IF(VLOOKUP(C$1,$R$2:$S$16,2,0)="","",IF(HLOOKUP(VLOOKUP(C$1,$R$2:$S$16,2,0),'DSP Employee Census'!$B$6:$AC$507,ROWS($A$1:C1)+1,0)=0,"",HLOOKUP(VLOOKUP(C$1,$R$2:$S$16,2,0),'DSP Employee Census'!$B$6:$AC$507,ROWS($A$1:C1)+1,0)))</f>
        <v/>
      </c>
      <c r="D2" s="74" t="str">
        <f>IF(VLOOKUP(D$1,$R$2:$S$16,2,0)="","",IF(HLOOKUP(VLOOKUP(D$1,$R$2:$S$16,2,0),'DSP Employee Census'!$B$6:$AC$507,ROWS($A$1:D1)+1,0)=0,"",HLOOKUP(VLOOKUP(D$1,$R$2:$S$16,2,0),'DSP Employee Census'!$B$6:$AC$507,ROWS($A$1:D1)+1,0)))</f>
        <v/>
      </c>
      <c r="E2" s="16" t="str">
        <f>IF(VLOOKUP(E$1,$R$2:$S$16,2,0)="","",IF(HLOOKUP(VLOOKUP(E$1,$R$2:$S$16,2,0),'DSP Employee Census'!$B$6:$AC$507,ROWS($A$1:E1)+1,0)=0,"",VLOOKUP(HLOOKUP(VLOOKUP(E$1,$R$2:$S$16,2,0),'DSP Employee Census'!$B$6:$AC$507,ROWS($A$1:E1)+1,0),Lookups!$A$2:$B$45,2,0)))</f>
        <v/>
      </c>
      <c r="F2" s="74" t="str">
        <f>IF(VLOOKUP(F$1,$R$2:$S$16,2,0)="","",IF(HLOOKUP(VLOOKUP(F$1,$R$2:$S$16,2,0),'DSP Employee Census'!$B$6:$AC$507,ROWS($A$1:F1)+1,0)=0,"",HLOOKUP(VLOOKUP(F$1,$R$2:$S$16,2,0),'DSP Employee Census'!$B$6:$AC$507,ROWS($A$1:F1)+1,0)))</f>
        <v/>
      </c>
      <c r="G2" s="16" t="str">
        <f>IF(VLOOKUP(G$1,$R$2:$S$16,2,0)="","",IF(HLOOKUP(VLOOKUP(G$1,$R$2:$S$16,2,0),'DSP Employee Census'!$B$6:$AC$507,ROWS($A$1:G1)+1,0)=0,"",VLOOKUP(HLOOKUP(VLOOKUP(G$1,$R$2:$S$16,2,0),'DSP Employee Census'!$B$6:$AC$507,ROWS($A$1:G1)+1,0),Lookups!$A$2:$B$45,2,0)))</f>
        <v/>
      </c>
      <c r="H2" s="74" t="str">
        <f>IF(VLOOKUP(H$1,$R$2:$S$16,2,0)="","",IF(HLOOKUP(VLOOKUP(H$1,$R$2:$S$16,2,0),'DSP Employee Census'!$B$6:$AC$507,ROWS($A$1:H1)+1,0)=0,"",HLOOKUP(VLOOKUP(H$1,$R$2:$S$16,2,0),'DSP Employee Census'!$B$6:$AC$507,ROWS($A$1:H1)+1,0)))</f>
        <v/>
      </c>
      <c r="I2" s="75" t="str">
        <f>IF(VLOOKUP(I$1,$R$2:$S$16,2,0)="","",IF(HLOOKUP(VLOOKUP(I$1,$R$2:$S$16,2,0),'DSP Employee Census'!$B$6:$AC$507,ROWS($A$1:I1)+1,0)=0,"",HLOOKUP(VLOOKUP(I$1,$R$2:$S$16,2,0),'DSP Employee Census'!$B$6:$AC$507,ROWS($A$1:I1)+1,0)))</f>
        <v/>
      </c>
      <c r="J2" s="76" t="str">
        <f>IF(VLOOKUP($J$1,$R$2:$S$16,2,0)="","",IF(AND($K2="part_time",HLOOKUP(VLOOKUP(J$1,$R$2:$S$16,2,0),'DSP Employee Census'!$B$6:$AC$507,ROWS($A$1:J1)+1,0)&gt;0),HLOOKUP(VLOOKUP(J$1,$R$2:$S$16,2,0),'DSP Employee Census'!$B$6:$AC$507,ROWS($A$1:J1)+1,0),IF(AND($K2="part_time",HLOOKUP(VLOOKUP(J$1,$R$2:$S$16,2,0),'DSP Employee Census'!$B$6:$AC$507,ROWS($A$1:J1)+1,0)=""),'DSP Employee Census'!$H$1,"")))</f>
        <v/>
      </c>
      <c r="K2" s="16" t="str">
        <f>IF(VLOOKUP(K$1,$R$2:$S$16,2,0)="","",IF(HLOOKUP(VLOOKUP(K$1,$R$2:$S$16,2,0),'DSP Employee Census'!$B$6:$AC$507,ROWS($A$1:K1)+1,0)=0,"",VLOOKUP(HLOOKUP(VLOOKUP(K$1,$R$2:$S$16,2,0),'DSP Employee Census'!$B$6:$AC$507,ROWS($A$1:K1)+1,0),Lookups!$A$2:$B$45,2,0)))</f>
        <v/>
      </c>
      <c r="L2" s="74" t="str">
        <f>IF(VLOOKUP(L$1,$R$2:$S$16,2,0)="","",IF(HLOOKUP(VLOOKUP(L$1,$R$2:$S$16,2,0),'DSP Employee Census'!$B$6:$AC$507,ROWS($A$1:L1)+1,0)=0,"",HLOOKUP(VLOOKUP(L$1,$R$2:$S$16,2,0),'DSP Employee Census'!$B$6:$AC$507,ROWS($A$1:L1)+1,0)))</f>
        <v/>
      </c>
      <c r="M2" s="76" t="str">
        <f>IF(VLOOKUP(M$1,$R$2:$S$16,2,0)="","",IF(HLOOKUP(VLOOKUP(M$1,$R$2:$S$16,2,0),'DSP Employee Census'!$B$6:$AC$507,ROWS($A$1:M1)+1,0)=0,"",HLOOKUP(VLOOKUP(M$1,$R$2:$S$16,2,0),'DSP Employee Census'!$B$6:$AC$507,ROWS($A$1:M1)+1,0)))</f>
        <v/>
      </c>
      <c r="N2" s="74" t="str">
        <f>IF(VLOOKUP(N$1,$R$2:$S$16,2,0)="","",IF(HLOOKUP(VLOOKUP(N$1,$R$2:$S$16,2,0),'DSP Employee Census'!$B$6:$AC$507,ROWS($A$1:N1)+1,0)=0,"",HLOOKUP(VLOOKUP(N$1,$R$2:$S$16,2,0),'DSP Employee Census'!$B$6:$AC$507,ROWS($A$1:N1)+1,0)))</f>
        <v/>
      </c>
      <c r="O2" s="16" t="str">
        <f>IF(VLOOKUP(O$1,$R$2:$S$16,2,0)="","",IF(E2="self",IF(HLOOKUP(VLOOKUP(O$1,$R$2:$S$16,2,0),'DSP Employee Census'!$B$6:$AC$507,ROWS($A$1:O1)+1,0)=0,"",VLOOKUP(HLOOKUP(VLOOKUP(O$1,$R$2:$S$16,2,0),'DSP Employee Census'!$B$6:$AC$507,ROWS($A$1:O1)+1,0),Lookups!$A$2:$B$45,2,0)),""))</f>
        <v/>
      </c>
      <c r="R2" s="77" t="s">
        <v>25</v>
      </c>
      <c r="S2" s="78" t="s">
        <v>25</v>
      </c>
    </row>
    <row r="3" spans="1:19" ht="18" customHeight="1" x14ac:dyDescent="0.15">
      <c r="A3" s="16" t="str">
        <f>IF(VLOOKUP(A$1,$R$2:$S$16,2,0)="","",IF(HLOOKUP(VLOOKUP(A$1,$R$2:$S$16,2,0),'DSP Employee Census'!$B$6:$AC$507,ROWS($A$1:A2)+1,0)=0,"",HLOOKUP(VLOOKUP(A$1,$R$2:$S$16,2,0),'DSP Employee Census'!$B$6:$AC$507,ROWS($A$1:A2)+1,0)))</f>
        <v/>
      </c>
      <c r="B3" s="16" t="str">
        <f>IF(VLOOKUP(B$1,$R$2:$S$16,2,0)="","",IF(HLOOKUP(VLOOKUP(B$1,$R$2:$S$16,2,0),'DSP Employee Census'!$A$6:$AC$507,ROWS($A$1:B2)+1,0)=0,"",HLOOKUP(VLOOKUP(B$1,$R$2:$S$16,2,0),'DSP Employee Census'!$A$6:$AC$507,ROWS($A$1:B2)+1,0)))</f>
        <v/>
      </c>
      <c r="C3" s="16" t="str">
        <f>IF(VLOOKUP(C$1,$R$2:$S$16,2,0)="","",IF(HLOOKUP(VLOOKUP(C$1,$R$2:$S$16,2,0),'DSP Employee Census'!$B$6:$AC$507,ROWS($A$1:C2)+1,0)=0,"",HLOOKUP(VLOOKUP(C$1,$R$2:$S$16,2,0),'DSP Employee Census'!$B$6:$AC$507,ROWS($A$1:C2)+1,0)))</f>
        <v/>
      </c>
      <c r="D3" s="74" t="str">
        <f>IF(VLOOKUP(D$1,$R$2:$S$16,2,0)="","",IF(HLOOKUP(VLOOKUP(D$1,$R$2:$S$16,2,0),'DSP Employee Census'!$B$6:$AC$507,ROWS($A$1:D2)+1,0)=0,"",HLOOKUP(VLOOKUP(D$1,$R$2:$S$16,2,0),'DSP Employee Census'!$B$6:$AC$507,ROWS($A$1:D2)+1,0)))</f>
        <v/>
      </c>
      <c r="E3" s="16" t="str">
        <f>IF(VLOOKUP(E$1,$R$2:$S$16,2,0)="","",IF(HLOOKUP(VLOOKUP(E$1,$R$2:$S$16,2,0),'DSP Employee Census'!$B$6:$AC$507,ROWS($A$1:E2)+1,0)=0,"",VLOOKUP(HLOOKUP(VLOOKUP(E$1,$R$2:$S$16,2,0),'DSP Employee Census'!$B$6:$AC$507,ROWS($A$1:E2)+1,0),Lookups!$A$2:$B$45,2,0)))</f>
        <v/>
      </c>
      <c r="F3" s="74" t="str">
        <f>IF(VLOOKUP(F$1,$R$2:$S$16,2,0)="","",IF(HLOOKUP(VLOOKUP(F$1,$R$2:$S$16,2,0),'DSP Employee Census'!$B$6:$AC$507,ROWS($A$1:F2)+1,0)=0,"",HLOOKUP(VLOOKUP(F$1,$R$2:$S$16,2,0),'DSP Employee Census'!$B$6:$AC$507,ROWS($A$1:F2)+1,0)))</f>
        <v/>
      </c>
      <c r="G3" s="16" t="str">
        <f>IF(VLOOKUP(G$1,$R$2:$S$16,2,0)="","",IF(HLOOKUP(VLOOKUP(G$1,$R$2:$S$16,2,0),'DSP Employee Census'!$B$6:$AC$507,ROWS($A$1:G2)+1,0)=0,"",VLOOKUP(HLOOKUP(VLOOKUP(G$1,$R$2:$S$16,2,0),'DSP Employee Census'!$B$6:$AC$507,ROWS($A$1:G2)+1,0),Lookups!$A$2:$B$45,2,0)))</f>
        <v/>
      </c>
      <c r="H3" s="74" t="str">
        <f>IF(VLOOKUP(H$1,$R$2:$S$16,2,0)="","",IF(HLOOKUP(VLOOKUP(H$1,$R$2:$S$16,2,0),'DSP Employee Census'!$B$6:$AC$507,ROWS($A$1:H2)+1,0)=0,"",HLOOKUP(VLOOKUP(H$1,$R$2:$S$16,2,0),'DSP Employee Census'!$B$6:$AC$507,ROWS($A$1:H2)+1,0)))</f>
        <v/>
      </c>
      <c r="I3" s="75" t="str">
        <f>IF(VLOOKUP(I$1,$R$2:$S$16,2,0)="","",IF(HLOOKUP(VLOOKUP(I$1,$R$2:$S$16,2,0),'DSP Employee Census'!$B$6:$AC$507,ROWS($A$1:I2)+1,0)=0,"",HLOOKUP(VLOOKUP(I$1,$R$2:$S$16,2,0),'DSP Employee Census'!$B$6:$AC$507,ROWS($A$1:I2)+1,0)))</f>
        <v/>
      </c>
      <c r="J3" s="76" t="str">
        <f>IF(VLOOKUP($J$1,$R$2:$S$16,2,0)="","",IF(AND($K3="part_time",HLOOKUP(VLOOKUP(J$1,$R$2:$S$16,2,0),'DSP Employee Census'!$B$6:$AC$507,ROWS($A$1:J2)+1,0)&gt;0),HLOOKUP(VLOOKUP(J$1,$R$2:$S$16,2,0),'DSP Employee Census'!$B$6:$AC$507,ROWS($A$1:J2)+1,0),IF(AND($K3="part_time",HLOOKUP(VLOOKUP(J$1,$R$2:$S$16,2,0),'DSP Employee Census'!$B$6:$AC$507,ROWS($A$1:J2)+1,0)=""),'DSP Employee Census'!$H$1,"")))</f>
        <v/>
      </c>
      <c r="K3" s="16" t="str">
        <f>IF(VLOOKUP(K$1,$R$2:$S$16,2,0)="","",IF(HLOOKUP(VLOOKUP(K$1,$R$2:$S$16,2,0),'DSP Employee Census'!$B$6:$AC$507,ROWS($A$1:K2)+1,0)=0,"",VLOOKUP(HLOOKUP(VLOOKUP(K$1,$R$2:$S$16,2,0),'DSP Employee Census'!$B$6:$AC$507,ROWS($A$1:K2)+1,0),Lookups!$A$2:$B$45,2,0)))</f>
        <v/>
      </c>
      <c r="L3" s="74" t="str">
        <f>IF(VLOOKUP(L$1,$R$2:$S$16,2,0)="","",IF(HLOOKUP(VLOOKUP(L$1,$R$2:$S$16,2,0),'DSP Employee Census'!$B$6:$AC$507,ROWS($A$1:L2)+1,0)=0,"",HLOOKUP(VLOOKUP(L$1,$R$2:$S$16,2,0),'DSP Employee Census'!$B$6:$AC$507,ROWS($A$1:L2)+1,0)))</f>
        <v/>
      </c>
      <c r="M3" s="76" t="str">
        <f>IF(VLOOKUP(M$1,$R$2:$S$16,2,0)="","",IF(HLOOKUP(VLOOKUP(M$1,$R$2:$S$16,2,0),'DSP Employee Census'!$B$6:$AC$507,ROWS($A$1:M2)+1,0)=0,"",HLOOKUP(VLOOKUP(M$1,$R$2:$S$16,2,0),'DSP Employee Census'!$B$6:$AC$507,ROWS($A$1:M2)+1,0)))</f>
        <v/>
      </c>
      <c r="N3" s="74" t="str">
        <f>IF(VLOOKUP(N$1,$R$2:$S$16,2,0)="","",IF(HLOOKUP(VLOOKUP(N$1,$R$2:$S$16,2,0),'DSP Employee Census'!$B$6:$AC$507,ROWS($A$1:N2)+1,0)=0,"",HLOOKUP(VLOOKUP(N$1,$R$2:$S$16,2,0),'DSP Employee Census'!$B$6:$AC$507,ROWS($A$1:N2)+1,0)))</f>
        <v/>
      </c>
      <c r="O3" s="16" t="str">
        <f>IF(VLOOKUP(O$1,$R$2:$S$16,2,0)="","",IF(E3="self",IF(HLOOKUP(VLOOKUP(O$1,$R$2:$S$16,2,0),'DSP Employee Census'!$B$6:$AC$507,ROWS($A$1:O2)+1,0)=0,"",VLOOKUP(HLOOKUP(VLOOKUP(O$1,$R$2:$S$16,2,0),'DSP Employee Census'!$B$6:$AC$507,ROWS($A$1:O2)+1,0),Lookups!$A$2:$B$45,2,0)),""))</f>
        <v/>
      </c>
      <c r="R3" s="77" t="s">
        <v>24</v>
      </c>
      <c r="S3" s="78" t="s">
        <v>24</v>
      </c>
    </row>
    <row r="4" spans="1:19" ht="18" customHeight="1" x14ac:dyDescent="0.15">
      <c r="A4" s="16" t="str">
        <f>IF(VLOOKUP(A$1,$R$2:$S$16,2,0)="","",IF(HLOOKUP(VLOOKUP(A$1,$R$2:$S$16,2,0),'DSP Employee Census'!$B$6:$AC$507,ROWS($A$1:A3)+1,0)=0,"",HLOOKUP(VLOOKUP(A$1,$R$2:$S$16,2,0),'DSP Employee Census'!$B$6:$AC$507,ROWS($A$1:A3)+1,0)))</f>
        <v/>
      </c>
      <c r="B4" s="16" t="str">
        <f>IF(VLOOKUP(B$1,$R$2:$S$16,2,0)="","",IF(HLOOKUP(VLOOKUP(B$1,$R$2:$S$16,2,0),'DSP Employee Census'!$A$6:$AC$507,ROWS($A$1:B3)+1,0)=0,"",HLOOKUP(VLOOKUP(B$1,$R$2:$S$16,2,0),'DSP Employee Census'!$A$6:$AC$507,ROWS($A$1:B3)+1,0)))</f>
        <v/>
      </c>
      <c r="C4" s="16" t="str">
        <f>IF(VLOOKUP(C$1,$R$2:$S$16,2,0)="","",IF(HLOOKUP(VLOOKUP(C$1,$R$2:$S$16,2,0),'DSP Employee Census'!$B$6:$AC$507,ROWS($A$1:C3)+1,0)=0,"",HLOOKUP(VLOOKUP(C$1,$R$2:$S$16,2,0),'DSP Employee Census'!$B$6:$AC$507,ROWS($A$1:C3)+1,0)))</f>
        <v/>
      </c>
      <c r="D4" s="74" t="str">
        <f>IF(VLOOKUP(D$1,$R$2:$S$16,2,0)="","",IF(HLOOKUP(VLOOKUP(D$1,$R$2:$S$16,2,0),'DSP Employee Census'!$B$6:$AC$507,ROWS($A$1:D3)+1,0)=0,"",HLOOKUP(VLOOKUP(D$1,$R$2:$S$16,2,0),'DSP Employee Census'!$B$6:$AC$507,ROWS($A$1:D3)+1,0)))</f>
        <v/>
      </c>
      <c r="E4" s="16" t="str">
        <f>IF(VLOOKUP(E$1,$R$2:$S$16,2,0)="","",IF(HLOOKUP(VLOOKUP(E$1,$R$2:$S$16,2,0),'DSP Employee Census'!$B$6:$AC$507,ROWS($A$1:E3)+1,0)=0,"",VLOOKUP(HLOOKUP(VLOOKUP(E$1,$R$2:$S$16,2,0),'DSP Employee Census'!$B$6:$AC$507,ROWS($A$1:E3)+1,0),Lookups!$A$2:$B$45,2,0)))</f>
        <v/>
      </c>
      <c r="F4" s="74" t="str">
        <f>IF(VLOOKUP(F$1,$R$2:$S$16,2,0)="","",IF(HLOOKUP(VLOOKUP(F$1,$R$2:$S$16,2,0),'DSP Employee Census'!$B$6:$AC$507,ROWS($A$1:F3)+1,0)=0,"",HLOOKUP(VLOOKUP(F$1,$R$2:$S$16,2,0),'DSP Employee Census'!$B$6:$AC$507,ROWS($A$1:F3)+1,0)))</f>
        <v/>
      </c>
      <c r="G4" s="16" t="str">
        <f>IF(VLOOKUP(G$1,$R$2:$S$16,2,0)="","",IF(HLOOKUP(VLOOKUP(G$1,$R$2:$S$16,2,0),'DSP Employee Census'!$B$6:$AC$507,ROWS($A$1:G3)+1,0)=0,"",VLOOKUP(HLOOKUP(VLOOKUP(G$1,$R$2:$S$16,2,0),'DSP Employee Census'!$B$6:$AC$507,ROWS($A$1:G3)+1,0),Lookups!$A$2:$B$45,2,0)))</f>
        <v/>
      </c>
      <c r="H4" s="74" t="str">
        <f>IF(VLOOKUP(H$1,$R$2:$S$16,2,0)="","",IF(HLOOKUP(VLOOKUP(H$1,$R$2:$S$16,2,0),'DSP Employee Census'!$B$6:$AC$507,ROWS($A$1:H3)+1,0)=0,"",HLOOKUP(VLOOKUP(H$1,$R$2:$S$16,2,0),'DSP Employee Census'!$B$6:$AC$507,ROWS($A$1:H3)+1,0)))</f>
        <v/>
      </c>
      <c r="I4" s="75" t="str">
        <f>IF(VLOOKUP(I$1,$R$2:$S$16,2,0)="","",IF(HLOOKUP(VLOOKUP(I$1,$R$2:$S$16,2,0),'DSP Employee Census'!$B$6:$AC$507,ROWS($A$1:I3)+1,0)=0,"",HLOOKUP(VLOOKUP(I$1,$R$2:$S$16,2,0),'DSP Employee Census'!$B$6:$AC$507,ROWS($A$1:I3)+1,0)))</f>
        <v/>
      </c>
      <c r="J4" s="76" t="str">
        <f>IF(VLOOKUP($J$1,$R$2:$S$16,2,0)="","",IF(AND($K4="part_time",HLOOKUP(VLOOKUP(J$1,$R$2:$S$16,2,0),'DSP Employee Census'!$B$6:$AC$507,ROWS($A$1:J3)+1,0)&gt;0),HLOOKUP(VLOOKUP(J$1,$R$2:$S$16,2,0),'DSP Employee Census'!$B$6:$AC$507,ROWS($A$1:J3)+1,0),IF(AND($K4="part_time",HLOOKUP(VLOOKUP(J$1,$R$2:$S$16,2,0),'DSP Employee Census'!$B$6:$AC$507,ROWS($A$1:J3)+1,0)=""),'DSP Employee Census'!$H$1,"")))</f>
        <v/>
      </c>
      <c r="K4" s="16" t="str">
        <f>IF(VLOOKUP(K$1,$R$2:$S$16,2,0)="","",IF(HLOOKUP(VLOOKUP(K$1,$R$2:$S$16,2,0),'DSP Employee Census'!$B$6:$AC$507,ROWS($A$1:K3)+1,0)=0,"",VLOOKUP(HLOOKUP(VLOOKUP(K$1,$R$2:$S$16,2,0),'DSP Employee Census'!$B$6:$AC$507,ROWS($A$1:K3)+1,0),Lookups!$A$2:$B$45,2,0)))</f>
        <v/>
      </c>
      <c r="L4" s="74" t="str">
        <f>IF(VLOOKUP(L$1,$R$2:$S$16,2,0)="","",IF(HLOOKUP(VLOOKUP(L$1,$R$2:$S$16,2,0),'DSP Employee Census'!$B$6:$AC$507,ROWS($A$1:L3)+1,0)=0,"",HLOOKUP(VLOOKUP(L$1,$R$2:$S$16,2,0),'DSP Employee Census'!$B$6:$AC$507,ROWS($A$1:L3)+1,0)))</f>
        <v/>
      </c>
      <c r="M4" s="76" t="str">
        <f>IF(VLOOKUP(M$1,$R$2:$S$16,2,0)="","",IF(HLOOKUP(VLOOKUP(M$1,$R$2:$S$16,2,0),'DSP Employee Census'!$B$6:$AC$507,ROWS($A$1:M3)+1,0)=0,"",HLOOKUP(VLOOKUP(M$1,$R$2:$S$16,2,0),'DSP Employee Census'!$B$6:$AC$507,ROWS($A$1:M3)+1,0)))</f>
        <v/>
      </c>
      <c r="N4" s="74" t="str">
        <f>IF(VLOOKUP(N$1,$R$2:$S$16,2,0)="","",IF(HLOOKUP(VLOOKUP(N$1,$R$2:$S$16,2,0),'DSP Employee Census'!$B$6:$AC$507,ROWS($A$1:N3)+1,0)=0,"",HLOOKUP(VLOOKUP(N$1,$R$2:$S$16,2,0),'DSP Employee Census'!$B$6:$AC$507,ROWS($A$1:N3)+1,0)))</f>
        <v/>
      </c>
      <c r="O4" s="16" t="str">
        <f>IF(VLOOKUP(O$1,$R$2:$S$16,2,0)="","",IF(E4="self",IF(HLOOKUP(VLOOKUP(O$1,$R$2:$S$16,2,0),'DSP Employee Census'!$B$6:$AC$507,ROWS($A$1:O3)+1,0)=0,"",VLOOKUP(HLOOKUP(VLOOKUP(O$1,$R$2:$S$16,2,0),'DSP Employee Census'!$B$6:$AC$507,ROWS($A$1:O3)+1,0),Lookups!$A$2:$B$45,2,0)),""))</f>
        <v/>
      </c>
      <c r="R4" s="77" t="s">
        <v>86</v>
      </c>
      <c r="S4" s="78" t="s">
        <v>134</v>
      </c>
    </row>
    <row r="5" spans="1:19" ht="18" customHeight="1" x14ac:dyDescent="0.15">
      <c r="A5" s="16" t="str">
        <f>IF(VLOOKUP(A$1,$R$2:$S$16,2,0)="","",IF(HLOOKUP(VLOOKUP(A$1,$R$2:$S$16,2,0),'DSP Employee Census'!$B$6:$AC$507,ROWS($A$1:A4)+1,0)=0,"",HLOOKUP(VLOOKUP(A$1,$R$2:$S$16,2,0),'DSP Employee Census'!$B$6:$AC$507,ROWS($A$1:A4)+1,0)))</f>
        <v/>
      </c>
      <c r="B5" s="16" t="str">
        <f>IF(VLOOKUP(B$1,$R$2:$S$16,2,0)="","",IF(HLOOKUP(VLOOKUP(B$1,$R$2:$S$16,2,0),'DSP Employee Census'!$A$6:$AC$507,ROWS($A$1:B4)+1,0)=0,"",HLOOKUP(VLOOKUP(B$1,$R$2:$S$16,2,0),'DSP Employee Census'!$A$6:$AC$507,ROWS($A$1:B4)+1,0)))</f>
        <v/>
      </c>
      <c r="C5" s="16" t="str">
        <f>IF(VLOOKUP(C$1,$R$2:$S$16,2,0)="","",IF(HLOOKUP(VLOOKUP(C$1,$R$2:$S$16,2,0),'DSP Employee Census'!$B$6:$AC$507,ROWS($A$1:C4)+1,0)=0,"",HLOOKUP(VLOOKUP(C$1,$R$2:$S$16,2,0),'DSP Employee Census'!$B$6:$AC$507,ROWS($A$1:C4)+1,0)))</f>
        <v/>
      </c>
      <c r="D5" s="74" t="str">
        <f>IF(VLOOKUP(D$1,$R$2:$S$16,2,0)="","",IF(HLOOKUP(VLOOKUP(D$1,$R$2:$S$16,2,0),'DSP Employee Census'!$B$6:$AC$507,ROWS($A$1:D4)+1,0)=0,"",HLOOKUP(VLOOKUP(D$1,$R$2:$S$16,2,0),'DSP Employee Census'!$B$6:$AC$507,ROWS($A$1:D4)+1,0)))</f>
        <v/>
      </c>
      <c r="E5" s="16" t="str">
        <f>IF(VLOOKUP(E$1,$R$2:$S$16,2,0)="","",IF(HLOOKUP(VLOOKUP(E$1,$R$2:$S$16,2,0),'DSP Employee Census'!$B$6:$AC$507,ROWS($A$1:E4)+1,0)=0,"",VLOOKUP(HLOOKUP(VLOOKUP(E$1,$R$2:$S$16,2,0),'DSP Employee Census'!$B$6:$AC$507,ROWS($A$1:E4)+1,0),Lookups!$A$2:$B$45,2,0)))</f>
        <v/>
      </c>
      <c r="F5" s="74" t="str">
        <f>IF(VLOOKUP(F$1,$R$2:$S$16,2,0)="","",IF(HLOOKUP(VLOOKUP(F$1,$R$2:$S$16,2,0),'DSP Employee Census'!$B$6:$AC$507,ROWS($A$1:F4)+1,0)=0,"",HLOOKUP(VLOOKUP(F$1,$R$2:$S$16,2,0),'DSP Employee Census'!$B$6:$AC$507,ROWS($A$1:F4)+1,0)))</f>
        <v/>
      </c>
      <c r="G5" s="16" t="str">
        <f>IF(VLOOKUP(G$1,$R$2:$S$16,2,0)="","",IF(HLOOKUP(VLOOKUP(G$1,$R$2:$S$16,2,0),'DSP Employee Census'!$B$6:$AC$507,ROWS($A$1:G4)+1,0)=0,"",VLOOKUP(HLOOKUP(VLOOKUP(G$1,$R$2:$S$16,2,0),'DSP Employee Census'!$B$6:$AC$507,ROWS($A$1:G4)+1,0),Lookups!$A$2:$B$45,2,0)))</f>
        <v/>
      </c>
      <c r="H5" s="74" t="str">
        <f>IF(VLOOKUP(H$1,$R$2:$S$16,2,0)="","",IF(HLOOKUP(VLOOKUP(H$1,$R$2:$S$16,2,0),'DSP Employee Census'!$B$6:$AC$507,ROWS($A$1:H4)+1,0)=0,"",HLOOKUP(VLOOKUP(H$1,$R$2:$S$16,2,0),'DSP Employee Census'!$B$6:$AC$507,ROWS($A$1:H4)+1,0)))</f>
        <v/>
      </c>
      <c r="I5" s="75" t="str">
        <f>IF(VLOOKUP(I$1,$R$2:$S$16,2,0)="","",IF(HLOOKUP(VLOOKUP(I$1,$R$2:$S$16,2,0),'DSP Employee Census'!$B$6:$AC$507,ROWS($A$1:I4)+1,0)=0,"",HLOOKUP(VLOOKUP(I$1,$R$2:$S$16,2,0),'DSP Employee Census'!$B$6:$AC$507,ROWS($A$1:I4)+1,0)))</f>
        <v/>
      </c>
      <c r="J5" s="76" t="str">
        <f>IF(VLOOKUP($J$1,$R$2:$S$16,2,0)="","",IF(AND($K5="part_time",HLOOKUP(VLOOKUP(J$1,$R$2:$S$16,2,0),'DSP Employee Census'!$B$6:$AC$507,ROWS($A$1:J4)+1,0)&gt;0),HLOOKUP(VLOOKUP(J$1,$R$2:$S$16,2,0),'DSP Employee Census'!$B$6:$AC$507,ROWS($A$1:J4)+1,0),IF(AND($K5="part_time",HLOOKUP(VLOOKUP(J$1,$R$2:$S$16,2,0),'DSP Employee Census'!$B$6:$AC$507,ROWS($A$1:J4)+1,0)=""),'DSP Employee Census'!$H$1,"")))</f>
        <v/>
      </c>
      <c r="K5" s="16" t="str">
        <f>IF(VLOOKUP(K$1,$R$2:$S$16,2,0)="","",IF(HLOOKUP(VLOOKUP(K$1,$R$2:$S$16,2,0),'DSP Employee Census'!$B$6:$AC$507,ROWS($A$1:K4)+1,0)=0,"",VLOOKUP(HLOOKUP(VLOOKUP(K$1,$R$2:$S$16,2,0),'DSP Employee Census'!$B$6:$AC$507,ROWS($A$1:K4)+1,0),Lookups!$A$2:$B$45,2,0)))</f>
        <v/>
      </c>
      <c r="L5" s="74" t="str">
        <f>IF(VLOOKUP(L$1,$R$2:$S$16,2,0)="","",IF(HLOOKUP(VLOOKUP(L$1,$R$2:$S$16,2,0),'DSP Employee Census'!$B$6:$AC$507,ROWS($A$1:L4)+1,0)=0,"",HLOOKUP(VLOOKUP(L$1,$R$2:$S$16,2,0),'DSP Employee Census'!$B$6:$AC$507,ROWS($A$1:L4)+1,0)))</f>
        <v/>
      </c>
      <c r="M5" s="76" t="str">
        <f>IF(VLOOKUP(M$1,$R$2:$S$16,2,0)="","",IF(HLOOKUP(VLOOKUP(M$1,$R$2:$S$16,2,0),'DSP Employee Census'!$B$6:$AC$507,ROWS($A$1:M4)+1,0)=0,"",HLOOKUP(VLOOKUP(M$1,$R$2:$S$16,2,0),'DSP Employee Census'!$B$6:$AC$507,ROWS($A$1:M4)+1,0)))</f>
        <v/>
      </c>
      <c r="N5" s="74" t="str">
        <f>IF(VLOOKUP(N$1,$R$2:$S$16,2,0)="","",IF(HLOOKUP(VLOOKUP(N$1,$R$2:$S$16,2,0),'DSP Employee Census'!$B$6:$AC$507,ROWS($A$1:N4)+1,0)=0,"",HLOOKUP(VLOOKUP(N$1,$R$2:$S$16,2,0),'DSP Employee Census'!$B$6:$AC$507,ROWS($A$1:N4)+1,0)))</f>
        <v/>
      </c>
      <c r="O5" s="16" t="str">
        <f>IF(VLOOKUP(O$1,$R$2:$S$16,2,0)="","",IF(E5="self",IF(HLOOKUP(VLOOKUP(O$1,$R$2:$S$16,2,0),'DSP Employee Census'!$B$6:$AC$507,ROWS($A$1:O4)+1,0)=0,"",VLOOKUP(HLOOKUP(VLOOKUP(O$1,$R$2:$S$16,2,0),'DSP Employee Census'!$B$6:$AC$507,ROWS($A$1:O4)+1,0),Lookups!$A$2:$B$45,2,0)),""))</f>
        <v/>
      </c>
      <c r="R5" s="79" t="s">
        <v>87</v>
      </c>
      <c r="S5" s="78" t="s">
        <v>1</v>
      </c>
    </row>
    <row r="6" spans="1:19" ht="18" customHeight="1" x14ac:dyDescent="0.15">
      <c r="A6" s="16" t="str">
        <f>IF(VLOOKUP(A$1,$R$2:$S$16,2,0)="","",IF(HLOOKUP(VLOOKUP(A$1,$R$2:$S$16,2,0),'DSP Employee Census'!$B$6:$AC$507,ROWS($A$1:A5)+1,0)=0,"",HLOOKUP(VLOOKUP(A$1,$R$2:$S$16,2,0),'DSP Employee Census'!$B$6:$AC$507,ROWS($A$1:A5)+1,0)))</f>
        <v/>
      </c>
      <c r="B6" s="16" t="str">
        <f>IF(VLOOKUP(B$1,$R$2:$S$16,2,0)="","",IF(HLOOKUP(VLOOKUP(B$1,$R$2:$S$16,2,0),'DSP Employee Census'!$A$6:$AC$507,ROWS($A$1:B5)+1,0)=0,"",HLOOKUP(VLOOKUP(B$1,$R$2:$S$16,2,0),'DSP Employee Census'!$A$6:$AC$507,ROWS($A$1:B5)+1,0)))</f>
        <v/>
      </c>
      <c r="C6" s="16" t="str">
        <f>IF(VLOOKUP(C$1,$R$2:$S$16,2,0)="","",IF(HLOOKUP(VLOOKUP(C$1,$R$2:$S$16,2,0),'DSP Employee Census'!$B$6:$AC$507,ROWS($A$1:C5)+1,0)=0,"",HLOOKUP(VLOOKUP(C$1,$R$2:$S$16,2,0),'DSP Employee Census'!$B$6:$AC$507,ROWS($A$1:C5)+1,0)))</f>
        <v/>
      </c>
      <c r="D6" s="74" t="str">
        <f>IF(VLOOKUP(D$1,$R$2:$S$16,2,0)="","",IF(HLOOKUP(VLOOKUP(D$1,$R$2:$S$16,2,0),'DSP Employee Census'!$B$6:$AC$507,ROWS($A$1:D5)+1,0)=0,"",HLOOKUP(VLOOKUP(D$1,$R$2:$S$16,2,0),'DSP Employee Census'!$B$6:$AC$507,ROWS($A$1:D5)+1,0)))</f>
        <v/>
      </c>
      <c r="E6" s="16" t="str">
        <f>IF(VLOOKUP(E$1,$R$2:$S$16,2,0)="","",IF(HLOOKUP(VLOOKUP(E$1,$R$2:$S$16,2,0),'DSP Employee Census'!$B$6:$AC$507,ROWS($A$1:E5)+1,0)=0,"",VLOOKUP(HLOOKUP(VLOOKUP(E$1,$R$2:$S$16,2,0),'DSP Employee Census'!$B$6:$AC$507,ROWS($A$1:E5)+1,0),Lookups!$A$2:$B$45,2,0)))</f>
        <v/>
      </c>
      <c r="F6" s="74" t="str">
        <f>IF(VLOOKUP(F$1,$R$2:$S$16,2,0)="","",IF(HLOOKUP(VLOOKUP(F$1,$R$2:$S$16,2,0),'DSP Employee Census'!$B$6:$AC$507,ROWS($A$1:F5)+1,0)=0,"",HLOOKUP(VLOOKUP(F$1,$R$2:$S$16,2,0),'DSP Employee Census'!$B$6:$AC$507,ROWS($A$1:F5)+1,0)))</f>
        <v/>
      </c>
      <c r="G6" s="16" t="str">
        <f>IF(VLOOKUP(G$1,$R$2:$S$16,2,0)="","",IF(HLOOKUP(VLOOKUP(G$1,$R$2:$S$16,2,0),'DSP Employee Census'!$B$6:$AC$507,ROWS($A$1:G5)+1,0)=0,"",VLOOKUP(HLOOKUP(VLOOKUP(G$1,$R$2:$S$16,2,0),'DSP Employee Census'!$B$6:$AC$507,ROWS($A$1:G5)+1,0),Lookups!$A$2:$B$45,2,0)))</f>
        <v/>
      </c>
      <c r="H6" s="74" t="str">
        <f>IF(VLOOKUP(H$1,$R$2:$S$16,2,0)="","",IF(HLOOKUP(VLOOKUP(H$1,$R$2:$S$16,2,0),'DSP Employee Census'!$B$6:$AC$507,ROWS($A$1:H5)+1,0)=0,"",HLOOKUP(VLOOKUP(H$1,$R$2:$S$16,2,0),'DSP Employee Census'!$B$6:$AC$507,ROWS($A$1:H5)+1,0)))</f>
        <v/>
      </c>
      <c r="I6" s="75" t="str">
        <f>IF(VLOOKUP(I$1,$R$2:$S$16,2,0)="","",IF(HLOOKUP(VLOOKUP(I$1,$R$2:$S$16,2,0),'DSP Employee Census'!$B$6:$AC$507,ROWS($A$1:I5)+1,0)=0,"",HLOOKUP(VLOOKUP(I$1,$R$2:$S$16,2,0),'DSP Employee Census'!$B$6:$AC$507,ROWS($A$1:I5)+1,0)))</f>
        <v/>
      </c>
      <c r="J6" s="76" t="str">
        <f>IF(VLOOKUP($J$1,$R$2:$S$16,2,0)="","",IF(AND($K6="part_time",HLOOKUP(VLOOKUP(J$1,$R$2:$S$16,2,0),'DSP Employee Census'!$B$6:$AC$507,ROWS($A$1:J5)+1,0)&gt;0),HLOOKUP(VLOOKUP(J$1,$R$2:$S$16,2,0),'DSP Employee Census'!$B$6:$AC$507,ROWS($A$1:J5)+1,0),IF(AND($K6="part_time",HLOOKUP(VLOOKUP(J$1,$R$2:$S$16,2,0),'DSP Employee Census'!$B$6:$AC$507,ROWS($A$1:J5)+1,0)=""),'DSP Employee Census'!$H$1,"")))</f>
        <v/>
      </c>
      <c r="K6" s="16" t="str">
        <f>IF(VLOOKUP(K$1,$R$2:$S$16,2,0)="","",IF(HLOOKUP(VLOOKUP(K$1,$R$2:$S$16,2,0),'DSP Employee Census'!$B$6:$AC$507,ROWS($A$1:K5)+1,0)=0,"",VLOOKUP(HLOOKUP(VLOOKUP(K$1,$R$2:$S$16,2,0),'DSP Employee Census'!$B$6:$AC$507,ROWS($A$1:K5)+1,0),Lookups!$A$2:$B$45,2,0)))</f>
        <v/>
      </c>
      <c r="L6" s="74" t="str">
        <f>IF(VLOOKUP(L$1,$R$2:$S$16,2,0)="","",IF(HLOOKUP(VLOOKUP(L$1,$R$2:$S$16,2,0),'DSP Employee Census'!$B$6:$AC$507,ROWS($A$1:L5)+1,0)=0,"",HLOOKUP(VLOOKUP(L$1,$R$2:$S$16,2,0),'DSP Employee Census'!$B$6:$AC$507,ROWS($A$1:L5)+1,0)))</f>
        <v/>
      </c>
      <c r="M6" s="76" t="str">
        <f>IF(VLOOKUP(M$1,$R$2:$S$16,2,0)="","",IF(HLOOKUP(VLOOKUP(M$1,$R$2:$S$16,2,0),'DSP Employee Census'!$B$6:$AC$507,ROWS($A$1:M5)+1,0)=0,"",HLOOKUP(VLOOKUP(M$1,$R$2:$S$16,2,0),'DSP Employee Census'!$B$6:$AC$507,ROWS($A$1:M5)+1,0)))</f>
        <v/>
      </c>
      <c r="N6" s="74" t="str">
        <f>IF(VLOOKUP(N$1,$R$2:$S$16,2,0)="","",IF(HLOOKUP(VLOOKUP(N$1,$R$2:$S$16,2,0),'DSP Employee Census'!$B$6:$AC$507,ROWS($A$1:N5)+1,0)=0,"",HLOOKUP(VLOOKUP(N$1,$R$2:$S$16,2,0),'DSP Employee Census'!$B$6:$AC$507,ROWS($A$1:N5)+1,0)))</f>
        <v/>
      </c>
      <c r="O6" s="16" t="str">
        <f>IF(VLOOKUP(O$1,$R$2:$S$16,2,0)="","",IF(E6="self",IF(HLOOKUP(VLOOKUP(O$1,$R$2:$S$16,2,0),'DSP Employee Census'!$B$6:$AC$507,ROWS($A$1:O5)+1,0)=0,"",VLOOKUP(HLOOKUP(VLOOKUP(O$1,$R$2:$S$16,2,0),'DSP Employee Census'!$B$6:$AC$507,ROWS($A$1:O5)+1,0),Lookups!$A$2:$B$45,2,0)),""))</f>
        <v/>
      </c>
      <c r="R6" s="77" t="s">
        <v>88</v>
      </c>
      <c r="S6" s="78" t="s">
        <v>100</v>
      </c>
    </row>
    <row r="7" spans="1:19" ht="18" customHeight="1" x14ac:dyDescent="0.15">
      <c r="A7" s="16" t="str">
        <f>IF(VLOOKUP(A$1,$R$2:$S$16,2,0)="","",IF(HLOOKUP(VLOOKUP(A$1,$R$2:$S$16,2,0),'DSP Employee Census'!$B$6:$AC$507,ROWS($A$1:A6)+1,0)=0,"",HLOOKUP(VLOOKUP(A$1,$R$2:$S$16,2,0),'DSP Employee Census'!$B$6:$AC$507,ROWS($A$1:A6)+1,0)))</f>
        <v/>
      </c>
      <c r="B7" s="16" t="str">
        <f>IF(VLOOKUP(B$1,$R$2:$S$16,2,0)="","",IF(HLOOKUP(VLOOKUP(B$1,$R$2:$S$16,2,0),'DSP Employee Census'!$A$6:$AC$507,ROWS($A$1:B6)+1,0)=0,"",HLOOKUP(VLOOKUP(B$1,$R$2:$S$16,2,0),'DSP Employee Census'!$A$6:$AC$507,ROWS($A$1:B6)+1,0)))</f>
        <v/>
      </c>
      <c r="C7" s="16" t="str">
        <f>IF(VLOOKUP(C$1,$R$2:$S$16,2,0)="","",IF(HLOOKUP(VLOOKUP(C$1,$R$2:$S$16,2,0),'DSP Employee Census'!$B$6:$AC$507,ROWS($A$1:C6)+1,0)=0,"",HLOOKUP(VLOOKUP(C$1,$R$2:$S$16,2,0),'DSP Employee Census'!$B$6:$AC$507,ROWS($A$1:C6)+1,0)))</f>
        <v/>
      </c>
      <c r="D7" s="74" t="str">
        <f>IF(VLOOKUP(D$1,$R$2:$S$16,2,0)="","",IF(HLOOKUP(VLOOKUP(D$1,$R$2:$S$16,2,0),'DSP Employee Census'!$B$6:$AC$507,ROWS($A$1:D6)+1,0)=0,"",HLOOKUP(VLOOKUP(D$1,$R$2:$S$16,2,0),'DSP Employee Census'!$B$6:$AC$507,ROWS($A$1:D6)+1,0)))</f>
        <v/>
      </c>
      <c r="E7" s="16" t="str">
        <f>IF(VLOOKUP(E$1,$R$2:$S$16,2,0)="","",IF(HLOOKUP(VLOOKUP(E$1,$R$2:$S$16,2,0),'DSP Employee Census'!$B$6:$AC$507,ROWS($A$1:E6)+1,0)=0,"",VLOOKUP(HLOOKUP(VLOOKUP(E$1,$R$2:$S$16,2,0),'DSP Employee Census'!$B$6:$AC$507,ROWS($A$1:E6)+1,0),Lookups!$A$2:$B$45,2,0)))</f>
        <v/>
      </c>
      <c r="F7" s="74" t="str">
        <f>IF(VLOOKUP(F$1,$R$2:$S$16,2,0)="","",IF(HLOOKUP(VLOOKUP(F$1,$R$2:$S$16,2,0),'DSP Employee Census'!$B$6:$AC$507,ROWS($A$1:F6)+1,0)=0,"",HLOOKUP(VLOOKUP(F$1,$R$2:$S$16,2,0),'DSP Employee Census'!$B$6:$AC$507,ROWS($A$1:F6)+1,0)))</f>
        <v/>
      </c>
      <c r="G7" s="16" t="str">
        <f>IF(VLOOKUP(G$1,$R$2:$S$16,2,0)="","",IF(HLOOKUP(VLOOKUP(G$1,$R$2:$S$16,2,0),'DSP Employee Census'!$B$6:$AC$507,ROWS($A$1:G6)+1,0)=0,"",VLOOKUP(HLOOKUP(VLOOKUP(G$1,$R$2:$S$16,2,0),'DSP Employee Census'!$B$6:$AC$507,ROWS($A$1:G6)+1,0),Lookups!$A$2:$B$45,2,0)))</f>
        <v/>
      </c>
      <c r="H7" s="74" t="str">
        <f>IF(VLOOKUP(H$1,$R$2:$S$16,2,0)="","",IF(HLOOKUP(VLOOKUP(H$1,$R$2:$S$16,2,0),'DSP Employee Census'!$B$6:$AC$507,ROWS($A$1:H6)+1,0)=0,"",HLOOKUP(VLOOKUP(H$1,$R$2:$S$16,2,0),'DSP Employee Census'!$B$6:$AC$507,ROWS($A$1:H6)+1,0)))</f>
        <v/>
      </c>
      <c r="I7" s="75" t="str">
        <f>IF(VLOOKUP(I$1,$R$2:$S$16,2,0)="","",IF(HLOOKUP(VLOOKUP(I$1,$R$2:$S$16,2,0),'DSP Employee Census'!$B$6:$AC$507,ROWS($A$1:I6)+1,0)=0,"",HLOOKUP(VLOOKUP(I$1,$R$2:$S$16,2,0),'DSP Employee Census'!$B$6:$AC$507,ROWS($A$1:I6)+1,0)))</f>
        <v/>
      </c>
      <c r="J7" s="76" t="str">
        <f>IF(VLOOKUP($J$1,$R$2:$S$16,2,0)="","",IF(AND($K7="part_time",HLOOKUP(VLOOKUP(J$1,$R$2:$S$16,2,0),'DSP Employee Census'!$B$6:$AC$507,ROWS($A$1:J6)+1,0)&gt;0),HLOOKUP(VLOOKUP(J$1,$R$2:$S$16,2,0),'DSP Employee Census'!$B$6:$AC$507,ROWS($A$1:J6)+1,0),IF(AND($K7="part_time",HLOOKUP(VLOOKUP(J$1,$R$2:$S$16,2,0),'DSP Employee Census'!$B$6:$AC$507,ROWS($A$1:J6)+1,0)=""),'DSP Employee Census'!$H$1,"")))</f>
        <v/>
      </c>
      <c r="K7" s="16" t="str">
        <f>IF(VLOOKUP(K$1,$R$2:$S$16,2,0)="","",IF(HLOOKUP(VLOOKUP(K$1,$R$2:$S$16,2,0),'DSP Employee Census'!$B$6:$AC$507,ROWS($A$1:K6)+1,0)=0,"",VLOOKUP(HLOOKUP(VLOOKUP(K$1,$R$2:$S$16,2,0),'DSP Employee Census'!$B$6:$AC$507,ROWS($A$1:K6)+1,0),Lookups!$A$2:$B$45,2,0)))</f>
        <v/>
      </c>
      <c r="L7" s="74" t="str">
        <f>IF(VLOOKUP(L$1,$R$2:$S$16,2,0)="","",IF(HLOOKUP(VLOOKUP(L$1,$R$2:$S$16,2,0),'DSP Employee Census'!$B$6:$AC$507,ROWS($A$1:L6)+1,0)=0,"",HLOOKUP(VLOOKUP(L$1,$R$2:$S$16,2,0),'DSP Employee Census'!$B$6:$AC$507,ROWS($A$1:L6)+1,0)))</f>
        <v/>
      </c>
      <c r="M7" s="76" t="str">
        <f>IF(VLOOKUP(M$1,$R$2:$S$16,2,0)="","",IF(HLOOKUP(VLOOKUP(M$1,$R$2:$S$16,2,0),'DSP Employee Census'!$B$6:$AC$507,ROWS($A$1:M6)+1,0)=0,"",HLOOKUP(VLOOKUP(M$1,$R$2:$S$16,2,0),'DSP Employee Census'!$B$6:$AC$507,ROWS($A$1:M6)+1,0)))</f>
        <v/>
      </c>
      <c r="N7" s="74" t="str">
        <f>IF(VLOOKUP(N$1,$R$2:$S$16,2,0)="","",IF(HLOOKUP(VLOOKUP(N$1,$R$2:$S$16,2,0),'DSP Employee Census'!$B$6:$AC$507,ROWS($A$1:N6)+1,0)=0,"",HLOOKUP(VLOOKUP(N$1,$R$2:$S$16,2,0),'DSP Employee Census'!$B$6:$AC$507,ROWS($A$1:N6)+1,0)))</f>
        <v/>
      </c>
      <c r="O7" s="16" t="str">
        <f>IF(VLOOKUP(O$1,$R$2:$S$16,2,0)="","",IF(E7="self",IF(HLOOKUP(VLOOKUP(O$1,$R$2:$S$16,2,0),'DSP Employee Census'!$B$6:$AC$507,ROWS($A$1:O6)+1,0)=0,"",VLOOKUP(HLOOKUP(VLOOKUP(O$1,$R$2:$S$16,2,0),'DSP Employee Census'!$B$6:$AC$507,ROWS($A$1:O6)+1,0),Lookups!$A$2:$B$45,2,0)),""))</f>
        <v/>
      </c>
      <c r="R7" s="77" t="s">
        <v>89</v>
      </c>
      <c r="S7" s="78"/>
    </row>
    <row r="8" spans="1:19" ht="18" customHeight="1" x14ac:dyDescent="0.15">
      <c r="A8" s="16" t="str">
        <f>IF(VLOOKUP(A$1,$R$2:$S$16,2,0)="","",IF(HLOOKUP(VLOOKUP(A$1,$R$2:$S$16,2,0),'DSP Employee Census'!$B$6:$AC$507,ROWS($A$1:A7)+1,0)=0,"",HLOOKUP(VLOOKUP(A$1,$R$2:$S$16,2,0),'DSP Employee Census'!$B$6:$AC$507,ROWS($A$1:A7)+1,0)))</f>
        <v/>
      </c>
      <c r="B8" s="16" t="str">
        <f>IF(VLOOKUP(B$1,$R$2:$S$16,2,0)="","",IF(HLOOKUP(VLOOKUP(B$1,$R$2:$S$16,2,0),'DSP Employee Census'!$A$6:$AC$507,ROWS($A$1:B7)+1,0)=0,"",HLOOKUP(VLOOKUP(B$1,$R$2:$S$16,2,0),'DSP Employee Census'!$A$6:$AC$507,ROWS($A$1:B7)+1,0)))</f>
        <v/>
      </c>
      <c r="C8" s="16" t="str">
        <f>IF(VLOOKUP(C$1,$R$2:$S$16,2,0)="","",IF(HLOOKUP(VLOOKUP(C$1,$R$2:$S$16,2,0),'DSP Employee Census'!$B$6:$AC$507,ROWS($A$1:C7)+1,0)=0,"",HLOOKUP(VLOOKUP(C$1,$R$2:$S$16,2,0),'DSP Employee Census'!$B$6:$AC$507,ROWS($A$1:C7)+1,0)))</f>
        <v/>
      </c>
      <c r="D8" s="74" t="str">
        <f>IF(VLOOKUP(D$1,$R$2:$S$16,2,0)="","",IF(HLOOKUP(VLOOKUP(D$1,$R$2:$S$16,2,0),'DSP Employee Census'!$B$6:$AC$507,ROWS($A$1:D7)+1,0)=0,"",HLOOKUP(VLOOKUP(D$1,$R$2:$S$16,2,0),'DSP Employee Census'!$B$6:$AC$507,ROWS($A$1:D7)+1,0)))</f>
        <v/>
      </c>
      <c r="E8" s="16" t="str">
        <f>IF(VLOOKUP(E$1,$R$2:$S$16,2,0)="","",IF(HLOOKUP(VLOOKUP(E$1,$R$2:$S$16,2,0),'DSP Employee Census'!$B$6:$AC$507,ROWS($A$1:E7)+1,0)=0,"",VLOOKUP(HLOOKUP(VLOOKUP(E$1,$R$2:$S$16,2,0),'DSP Employee Census'!$B$6:$AC$507,ROWS($A$1:E7)+1,0),Lookups!$A$2:$B$45,2,0)))</f>
        <v/>
      </c>
      <c r="F8" s="74" t="str">
        <f>IF(VLOOKUP(F$1,$R$2:$S$16,2,0)="","",IF(HLOOKUP(VLOOKUP(F$1,$R$2:$S$16,2,0),'DSP Employee Census'!$B$6:$AC$507,ROWS($A$1:F7)+1,0)=0,"",HLOOKUP(VLOOKUP(F$1,$R$2:$S$16,2,0),'DSP Employee Census'!$B$6:$AC$507,ROWS($A$1:F7)+1,0)))</f>
        <v/>
      </c>
      <c r="G8" s="16" t="str">
        <f>IF(VLOOKUP(G$1,$R$2:$S$16,2,0)="","",IF(HLOOKUP(VLOOKUP(G$1,$R$2:$S$16,2,0),'DSP Employee Census'!$B$6:$AC$507,ROWS($A$1:G7)+1,0)=0,"",VLOOKUP(HLOOKUP(VLOOKUP(G$1,$R$2:$S$16,2,0),'DSP Employee Census'!$B$6:$AC$507,ROWS($A$1:G7)+1,0),Lookups!$A$2:$B$45,2,0)))</f>
        <v/>
      </c>
      <c r="H8" s="74" t="str">
        <f>IF(VLOOKUP(H$1,$R$2:$S$16,2,0)="","",IF(HLOOKUP(VLOOKUP(H$1,$R$2:$S$16,2,0),'DSP Employee Census'!$B$6:$AC$507,ROWS($A$1:H7)+1,0)=0,"",HLOOKUP(VLOOKUP(H$1,$R$2:$S$16,2,0),'DSP Employee Census'!$B$6:$AC$507,ROWS($A$1:H7)+1,0)))</f>
        <v/>
      </c>
      <c r="I8" s="75" t="str">
        <f>IF(VLOOKUP(I$1,$R$2:$S$16,2,0)="","",IF(HLOOKUP(VLOOKUP(I$1,$R$2:$S$16,2,0),'DSP Employee Census'!$B$6:$AC$507,ROWS($A$1:I7)+1,0)=0,"",HLOOKUP(VLOOKUP(I$1,$R$2:$S$16,2,0),'DSP Employee Census'!$B$6:$AC$507,ROWS($A$1:I7)+1,0)))</f>
        <v/>
      </c>
      <c r="J8" s="76" t="str">
        <f>IF(VLOOKUP($J$1,$R$2:$S$16,2,0)="","",IF(AND($K8="part_time",HLOOKUP(VLOOKUP(J$1,$R$2:$S$16,2,0),'DSP Employee Census'!$B$6:$AC$507,ROWS($A$1:J7)+1,0)&gt;0),HLOOKUP(VLOOKUP(J$1,$R$2:$S$16,2,0),'DSP Employee Census'!$B$6:$AC$507,ROWS($A$1:J7)+1,0),IF(AND($K8="part_time",HLOOKUP(VLOOKUP(J$1,$R$2:$S$16,2,0),'DSP Employee Census'!$B$6:$AC$507,ROWS($A$1:J7)+1,0)=""),'DSP Employee Census'!$H$1,"")))</f>
        <v/>
      </c>
      <c r="K8" s="16" t="str">
        <f>IF(VLOOKUP(K$1,$R$2:$S$16,2,0)="","",IF(HLOOKUP(VLOOKUP(K$1,$R$2:$S$16,2,0),'DSP Employee Census'!$B$6:$AC$507,ROWS($A$1:K7)+1,0)=0,"",VLOOKUP(HLOOKUP(VLOOKUP(K$1,$R$2:$S$16,2,0),'DSP Employee Census'!$B$6:$AC$507,ROWS($A$1:K7)+1,0),Lookups!$A$2:$B$45,2,0)))</f>
        <v/>
      </c>
      <c r="L8" s="74" t="str">
        <f>IF(VLOOKUP(L$1,$R$2:$S$16,2,0)="","",IF(HLOOKUP(VLOOKUP(L$1,$R$2:$S$16,2,0),'DSP Employee Census'!$B$6:$AC$507,ROWS($A$1:L7)+1,0)=0,"",HLOOKUP(VLOOKUP(L$1,$R$2:$S$16,2,0),'DSP Employee Census'!$B$6:$AC$507,ROWS($A$1:L7)+1,0)))</f>
        <v/>
      </c>
      <c r="M8" s="76" t="str">
        <f>IF(VLOOKUP(M$1,$R$2:$S$16,2,0)="","",IF(HLOOKUP(VLOOKUP(M$1,$R$2:$S$16,2,0),'DSP Employee Census'!$B$6:$AC$507,ROWS($A$1:M7)+1,0)=0,"",HLOOKUP(VLOOKUP(M$1,$R$2:$S$16,2,0),'DSP Employee Census'!$B$6:$AC$507,ROWS($A$1:M7)+1,0)))</f>
        <v/>
      </c>
      <c r="N8" s="74" t="str">
        <f>IF(VLOOKUP(N$1,$R$2:$S$16,2,0)="","",IF(HLOOKUP(VLOOKUP(N$1,$R$2:$S$16,2,0),'DSP Employee Census'!$B$6:$AC$507,ROWS($A$1:N7)+1,0)=0,"",HLOOKUP(VLOOKUP(N$1,$R$2:$S$16,2,0),'DSP Employee Census'!$B$6:$AC$507,ROWS($A$1:N7)+1,0)))</f>
        <v/>
      </c>
      <c r="O8" s="16" t="str">
        <f>IF(VLOOKUP(O$1,$R$2:$S$16,2,0)="","",IF(E8="self",IF(HLOOKUP(VLOOKUP(O$1,$R$2:$S$16,2,0),'DSP Employee Census'!$B$6:$AC$507,ROWS($A$1:O7)+1,0)=0,"",VLOOKUP(HLOOKUP(VLOOKUP(O$1,$R$2:$S$16,2,0),'DSP Employee Census'!$B$6:$AC$507,ROWS($A$1:O7)+1,0),Lookups!$A$2:$B$45,2,0)),""))</f>
        <v/>
      </c>
      <c r="R8" s="77" t="s">
        <v>90</v>
      </c>
      <c r="S8" s="78" t="s">
        <v>0</v>
      </c>
    </row>
    <row r="9" spans="1:19" ht="18" customHeight="1" x14ac:dyDescent="0.15">
      <c r="A9" s="16" t="str">
        <f>IF(VLOOKUP(A$1,$R$2:$S$16,2,0)="","",IF(HLOOKUP(VLOOKUP(A$1,$R$2:$S$16,2,0),'DSP Employee Census'!$B$6:$AC$507,ROWS($A$1:A8)+1,0)=0,"",HLOOKUP(VLOOKUP(A$1,$R$2:$S$16,2,0),'DSP Employee Census'!$B$6:$AC$507,ROWS($A$1:A8)+1,0)))</f>
        <v/>
      </c>
      <c r="B9" s="16" t="str">
        <f>IF(VLOOKUP(B$1,$R$2:$S$16,2,0)="","",IF(HLOOKUP(VLOOKUP(B$1,$R$2:$S$16,2,0),'DSP Employee Census'!$A$6:$AC$507,ROWS($A$1:B8)+1,0)=0,"",HLOOKUP(VLOOKUP(B$1,$R$2:$S$16,2,0),'DSP Employee Census'!$A$6:$AC$507,ROWS($A$1:B8)+1,0)))</f>
        <v/>
      </c>
      <c r="C9" s="16" t="str">
        <f>IF(VLOOKUP(C$1,$R$2:$S$16,2,0)="","",IF(HLOOKUP(VLOOKUP(C$1,$R$2:$S$16,2,0),'DSP Employee Census'!$B$6:$AC$507,ROWS($A$1:C8)+1,0)=0,"",HLOOKUP(VLOOKUP(C$1,$R$2:$S$16,2,0),'DSP Employee Census'!$B$6:$AC$507,ROWS($A$1:C8)+1,0)))</f>
        <v/>
      </c>
      <c r="D9" s="74" t="str">
        <f>IF(VLOOKUP(D$1,$R$2:$S$16,2,0)="","",IF(HLOOKUP(VLOOKUP(D$1,$R$2:$S$16,2,0),'DSP Employee Census'!$B$6:$AC$507,ROWS($A$1:D8)+1,0)=0,"",HLOOKUP(VLOOKUP(D$1,$R$2:$S$16,2,0),'DSP Employee Census'!$B$6:$AC$507,ROWS($A$1:D8)+1,0)))</f>
        <v/>
      </c>
      <c r="E9" s="16" t="str">
        <f>IF(VLOOKUP(E$1,$R$2:$S$16,2,0)="","",IF(HLOOKUP(VLOOKUP(E$1,$R$2:$S$16,2,0),'DSP Employee Census'!$B$6:$AC$507,ROWS($A$1:E8)+1,0)=0,"",VLOOKUP(HLOOKUP(VLOOKUP(E$1,$R$2:$S$16,2,0),'DSP Employee Census'!$B$6:$AC$507,ROWS($A$1:E8)+1,0),Lookups!$A$2:$B$45,2,0)))</f>
        <v/>
      </c>
      <c r="F9" s="74" t="str">
        <f>IF(VLOOKUP(F$1,$R$2:$S$16,2,0)="","",IF(HLOOKUP(VLOOKUP(F$1,$R$2:$S$16,2,0),'DSP Employee Census'!$B$6:$AC$507,ROWS($A$1:F8)+1,0)=0,"",HLOOKUP(VLOOKUP(F$1,$R$2:$S$16,2,0),'DSP Employee Census'!$B$6:$AC$507,ROWS($A$1:F8)+1,0)))</f>
        <v/>
      </c>
      <c r="G9" s="16" t="str">
        <f>IF(VLOOKUP(G$1,$R$2:$S$16,2,0)="","",IF(HLOOKUP(VLOOKUP(G$1,$R$2:$S$16,2,0),'DSP Employee Census'!$B$6:$AC$507,ROWS($A$1:G8)+1,0)=0,"",VLOOKUP(HLOOKUP(VLOOKUP(G$1,$R$2:$S$16,2,0),'DSP Employee Census'!$B$6:$AC$507,ROWS($A$1:G8)+1,0),Lookups!$A$2:$B$45,2,0)))</f>
        <v/>
      </c>
      <c r="H9" s="74" t="str">
        <f>IF(VLOOKUP(H$1,$R$2:$S$16,2,0)="","",IF(HLOOKUP(VLOOKUP(H$1,$R$2:$S$16,2,0),'DSP Employee Census'!$B$6:$AC$507,ROWS($A$1:H8)+1,0)=0,"",HLOOKUP(VLOOKUP(H$1,$R$2:$S$16,2,0),'DSP Employee Census'!$B$6:$AC$507,ROWS($A$1:H8)+1,0)))</f>
        <v/>
      </c>
      <c r="I9" s="75" t="str">
        <f>IF(VLOOKUP(I$1,$R$2:$S$16,2,0)="","",IF(HLOOKUP(VLOOKUP(I$1,$R$2:$S$16,2,0),'DSP Employee Census'!$B$6:$AC$507,ROWS($A$1:I8)+1,0)=0,"",HLOOKUP(VLOOKUP(I$1,$R$2:$S$16,2,0),'DSP Employee Census'!$B$6:$AC$507,ROWS($A$1:I8)+1,0)))</f>
        <v/>
      </c>
      <c r="J9" s="76" t="str">
        <f>IF(VLOOKUP($J$1,$R$2:$S$16,2,0)="","",IF(AND($K9="part_time",HLOOKUP(VLOOKUP(J$1,$R$2:$S$16,2,0),'DSP Employee Census'!$B$6:$AC$507,ROWS($A$1:J8)+1,0)&gt;0),HLOOKUP(VLOOKUP(J$1,$R$2:$S$16,2,0),'DSP Employee Census'!$B$6:$AC$507,ROWS($A$1:J8)+1,0),IF(AND($K9="part_time",HLOOKUP(VLOOKUP(J$1,$R$2:$S$16,2,0),'DSP Employee Census'!$B$6:$AC$507,ROWS($A$1:J8)+1,0)=""),'DSP Employee Census'!$H$1,"")))</f>
        <v/>
      </c>
      <c r="K9" s="16" t="str">
        <f>IF(VLOOKUP(K$1,$R$2:$S$16,2,0)="","",IF(HLOOKUP(VLOOKUP(K$1,$R$2:$S$16,2,0),'DSP Employee Census'!$B$6:$AC$507,ROWS($A$1:K8)+1,0)=0,"",VLOOKUP(HLOOKUP(VLOOKUP(K$1,$R$2:$S$16,2,0),'DSP Employee Census'!$B$6:$AC$507,ROWS($A$1:K8)+1,0),Lookups!$A$2:$B$45,2,0)))</f>
        <v/>
      </c>
      <c r="L9" s="74" t="str">
        <f>IF(VLOOKUP(L$1,$R$2:$S$16,2,0)="","",IF(HLOOKUP(VLOOKUP(L$1,$R$2:$S$16,2,0),'DSP Employee Census'!$B$6:$AC$507,ROWS($A$1:L8)+1,0)=0,"",HLOOKUP(VLOOKUP(L$1,$R$2:$S$16,2,0),'DSP Employee Census'!$B$6:$AC$507,ROWS($A$1:L8)+1,0)))</f>
        <v/>
      </c>
      <c r="M9" s="76" t="str">
        <f>IF(VLOOKUP(M$1,$R$2:$S$16,2,0)="","",IF(HLOOKUP(VLOOKUP(M$1,$R$2:$S$16,2,0),'DSP Employee Census'!$B$6:$AC$507,ROWS($A$1:M8)+1,0)=0,"",HLOOKUP(VLOOKUP(M$1,$R$2:$S$16,2,0),'DSP Employee Census'!$B$6:$AC$507,ROWS($A$1:M8)+1,0)))</f>
        <v/>
      </c>
      <c r="N9" s="74" t="str">
        <f>IF(VLOOKUP(N$1,$R$2:$S$16,2,0)="","",IF(HLOOKUP(VLOOKUP(N$1,$R$2:$S$16,2,0),'DSP Employee Census'!$B$6:$AC$507,ROWS($A$1:N8)+1,0)=0,"",HLOOKUP(VLOOKUP(N$1,$R$2:$S$16,2,0),'DSP Employee Census'!$B$6:$AC$507,ROWS($A$1:N8)+1,0)))</f>
        <v/>
      </c>
      <c r="O9" s="16" t="str">
        <f>IF(VLOOKUP(O$1,$R$2:$S$16,2,0)="","",IF(E9="self",IF(HLOOKUP(VLOOKUP(O$1,$R$2:$S$16,2,0),'DSP Employee Census'!$B$6:$AC$507,ROWS($A$1:O8)+1,0)=0,"",VLOOKUP(HLOOKUP(VLOOKUP(O$1,$R$2:$S$16,2,0),'DSP Employee Census'!$B$6:$AC$507,ROWS($A$1:O8)+1,0),Lookups!$A$2:$B$45,2,0)),""))</f>
        <v/>
      </c>
      <c r="R9" s="77" t="s">
        <v>91</v>
      </c>
      <c r="S9" s="78" t="s">
        <v>82</v>
      </c>
    </row>
    <row r="10" spans="1:19" ht="18" customHeight="1" x14ac:dyDescent="0.15">
      <c r="A10" s="16" t="str">
        <f>IF(VLOOKUP(A$1,$R$2:$S$16,2,0)="","",IF(HLOOKUP(VLOOKUP(A$1,$R$2:$S$16,2,0),'DSP Employee Census'!$B$6:$AC$507,ROWS($A$1:A9)+1,0)=0,"",HLOOKUP(VLOOKUP(A$1,$R$2:$S$16,2,0),'DSP Employee Census'!$B$6:$AC$507,ROWS($A$1:A9)+1,0)))</f>
        <v/>
      </c>
      <c r="B10" s="16" t="str">
        <f>IF(VLOOKUP(B$1,$R$2:$S$16,2,0)="","",IF(HLOOKUP(VLOOKUP(B$1,$R$2:$S$16,2,0),'DSP Employee Census'!$A$6:$AC$507,ROWS($A$1:B9)+1,0)=0,"",HLOOKUP(VLOOKUP(B$1,$R$2:$S$16,2,0),'DSP Employee Census'!$A$6:$AC$507,ROWS($A$1:B9)+1,0)))</f>
        <v/>
      </c>
      <c r="C10" s="16" t="str">
        <f>IF(VLOOKUP(C$1,$R$2:$S$16,2,0)="","",IF(HLOOKUP(VLOOKUP(C$1,$R$2:$S$16,2,0),'DSP Employee Census'!$B$6:$AC$507,ROWS($A$1:C9)+1,0)=0,"",HLOOKUP(VLOOKUP(C$1,$R$2:$S$16,2,0),'DSP Employee Census'!$B$6:$AC$507,ROWS($A$1:C9)+1,0)))</f>
        <v/>
      </c>
      <c r="D10" s="74" t="str">
        <f>IF(VLOOKUP(D$1,$R$2:$S$16,2,0)="","",IF(HLOOKUP(VLOOKUP(D$1,$R$2:$S$16,2,0),'DSP Employee Census'!$B$6:$AC$507,ROWS($A$1:D9)+1,0)=0,"",HLOOKUP(VLOOKUP(D$1,$R$2:$S$16,2,0),'DSP Employee Census'!$B$6:$AC$507,ROWS($A$1:D9)+1,0)))</f>
        <v/>
      </c>
      <c r="E10" s="16" t="str">
        <f>IF(VLOOKUP(E$1,$R$2:$S$16,2,0)="","",IF(HLOOKUP(VLOOKUP(E$1,$R$2:$S$16,2,0),'DSP Employee Census'!$B$6:$AC$507,ROWS($A$1:E9)+1,0)=0,"",VLOOKUP(HLOOKUP(VLOOKUP(E$1,$R$2:$S$16,2,0),'DSP Employee Census'!$B$6:$AC$507,ROWS($A$1:E9)+1,0),Lookups!$A$2:$B$45,2,0)))</f>
        <v/>
      </c>
      <c r="F10" s="74" t="str">
        <f>IF(VLOOKUP(F$1,$R$2:$S$16,2,0)="","",IF(HLOOKUP(VLOOKUP(F$1,$R$2:$S$16,2,0),'DSP Employee Census'!$B$6:$AC$507,ROWS($A$1:F9)+1,0)=0,"",HLOOKUP(VLOOKUP(F$1,$R$2:$S$16,2,0),'DSP Employee Census'!$B$6:$AC$507,ROWS($A$1:F9)+1,0)))</f>
        <v/>
      </c>
      <c r="G10" s="16" t="str">
        <f>IF(VLOOKUP(G$1,$R$2:$S$16,2,0)="","",IF(HLOOKUP(VLOOKUP(G$1,$R$2:$S$16,2,0),'DSP Employee Census'!$B$6:$AC$507,ROWS($A$1:G9)+1,0)=0,"",VLOOKUP(HLOOKUP(VLOOKUP(G$1,$R$2:$S$16,2,0),'DSP Employee Census'!$B$6:$AC$507,ROWS($A$1:G9)+1,0),Lookups!$A$2:$B$45,2,0)))</f>
        <v/>
      </c>
      <c r="H10" s="74" t="str">
        <f>IF(VLOOKUP(H$1,$R$2:$S$16,2,0)="","",IF(HLOOKUP(VLOOKUP(H$1,$R$2:$S$16,2,0),'DSP Employee Census'!$B$6:$AC$507,ROWS($A$1:H9)+1,0)=0,"",HLOOKUP(VLOOKUP(H$1,$R$2:$S$16,2,0),'DSP Employee Census'!$B$6:$AC$507,ROWS($A$1:H9)+1,0)))</f>
        <v/>
      </c>
      <c r="I10" s="75" t="str">
        <f>IF(VLOOKUP(I$1,$R$2:$S$16,2,0)="","",IF(HLOOKUP(VLOOKUP(I$1,$R$2:$S$16,2,0),'DSP Employee Census'!$B$6:$AC$507,ROWS($A$1:I9)+1,0)=0,"",HLOOKUP(VLOOKUP(I$1,$R$2:$S$16,2,0),'DSP Employee Census'!$B$6:$AC$507,ROWS($A$1:I9)+1,0)))</f>
        <v/>
      </c>
      <c r="J10" s="76" t="str">
        <f>IF(VLOOKUP($J$1,$R$2:$S$16,2,0)="","",IF(AND($K10="part_time",HLOOKUP(VLOOKUP(J$1,$R$2:$S$16,2,0),'DSP Employee Census'!$B$6:$AC$507,ROWS($A$1:J9)+1,0)&gt;0),HLOOKUP(VLOOKUP(J$1,$R$2:$S$16,2,0),'DSP Employee Census'!$B$6:$AC$507,ROWS($A$1:J9)+1,0),IF(AND($K10="part_time",HLOOKUP(VLOOKUP(J$1,$R$2:$S$16,2,0),'DSP Employee Census'!$B$6:$AC$507,ROWS($A$1:J9)+1,0)=""),'DSP Employee Census'!$H$1,"")))</f>
        <v/>
      </c>
      <c r="K10" s="16" t="str">
        <f>IF(VLOOKUP(K$1,$R$2:$S$16,2,0)="","",IF(HLOOKUP(VLOOKUP(K$1,$R$2:$S$16,2,0),'DSP Employee Census'!$B$6:$AC$507,ROWS($A$1:K9)+1,0)=0,"",VLOOKUP(HLOOKUP(VLOOKUP(K$1,$R$2:$S$16,2,0),'DSP Employee Census'!$B$6:$AC$507,ROWS($A$1:K9)+1,0),Lookups!$A$2:$B$45,2,0)))</f>
        <v/>
      </c>
      <c r="L10" s="74" t="str">
        <f>IF(VLOOKUP(L$1,$R$2:$S$16,2,0)="","",IF(HLOOKUP(VLOOKUP(L$1,$R$2:$S$16,2,0),'DSP Employee Census'!$B$6:$AC$507,ROWS($A$1:L9)+1,0)=0,"",HLOOKUP(VLOOKUP(L$1,$R$2:$S$16,2,0),'DSP Employee Census'!$B$6:$AC$507,ROWS($A$1:L9)+1,0)))</f>
        <v/>
      </c>
      <c r="M10" s="76" t="str">
        <f>IF(VLOOKUP(M$1,$R$2:$S$16,2,0)="","",IF(HLOOKUP(VLOOKUP(M$1,$R$2:$S$16,2,0),'DSP Employee Census'!$B$6:$AC$507,ROWS($A$1:M9)+1,0)=0,"",HLOOKUP(VLOOKUP(M$1,$R$2:$S$16,2,0),'DSP Employee Census'!$B$6:$AC$507,ROWS($A$1:M9)+1,0)))</f>
        <v/>
      </c>
      <c r="N10" s="74" t="str">
        <f>IF(VLOOKUP(N$1,$R$2:$S$16,2,0)="","",IF(HLOOKUP(VLOOKUP(N$1,$R$2:$S$16,2,0),'DSP Employee Census'!$B$6:$AC$507,ROWS($A$1:N9)+1,0)=0,"",HLOOKUP(VLOOKUP(N$1,$R$2:$S$16,2,0),'DSP Employee Census'!$B$6:$AC$507,ROWS($A$1:N9)+1,0)))</f>
        <v/>
      </c>
      <c r="O10" s="16" t="str">
        <f>IF(VLOOKUP(O$1,$R$2:$S$16,2,0)="","",IF(E10="self",IF(HLOOKUP(VLOOKUP(O$1,$R$2:$S$16,2,0),'DSP Employee Census'!$B$6:$AC$507,ROWS($A$1:O9)+1,0)=0,"",VLOOKUP(HLOOKUP(VLOOKUP(O$1,$R$2:$S$16,2,0),'DSP Employee Census'!$B$6:$AC$507,ROWS($A$1:O9)+1,0),Lookups!$A$2:$B$45,2,0)),""))</f>
        <v/>
      </c>
      <c r="R10" s="77" t="s">
        <v>92</v>
      </c>
      <c r="S10" s="78"/>
    </row>
    <row r="11" spans="1:19" ht="18" customHeight="1" x14ac:dyDescent="0.15">
      <c r="A11" s="16" t="str">
        <f>IF(VLOOKUP(A$1,$R$2:$S$16,2,0)="","",IF(HLOOKUP(VLOOKUP(A$1,$R$2:$S$16,2,0),'DSP Employee Census'!$B$6:$AC$507,ROWS($A$1:A10)+1,0)=0,"",HLOOKUP(VLOOKUP(A$1,$R$2:$S$16,2,0),'DSP Employee Census'!$B$6:$AC$507,ROWS($A$1:A10)+1,0)))</f>
        <v/>
      </c>
      <c r="B11" s="16" t="str">
        <f>IF(VLOOKUP(B$1,$R$2:$S$16,2,0)="","",IF(HLOOKUP(VLOOKUP(B$1,$R$2:$S$16,2,0),'DSP Employee Census'!$A$6:$AC$507,ROWS($A$1:B10)+1,0)=0,"",HLOOKUP(VLOOKUP(B$1,$R$2:$S$16,2,0),'DSP Employee Census'!$A$6:$AC$507,ROWS($A$1:B10)+1,0)))</f>
        <v/>
      </c>
      <c r="C11" s="16" t="str">
        <f>IF(VLOOKUP(C$1,$R$2:$S$16,2,0)="","",IF(HLOOKUP(VLOOKUP(C$1,$R$2:$S$16,2,0),'DSP Employee Census'!$B$6:$AC$507,ROWS($A$1:C10)+1,0)=0,"",HLOOKUP(VLOOKUP(C$1,$R$2:$S$16,2,0),'DSP Employee Census'!$B$6:$AC$507,ROWS($A$1:C10)+1,0)))</f>
        <v/>
      </c>
      <c r="D11" s="74" t="str">
        <f>IF(VLOOKUP(D$1,$R$2:$S$16,2,0)="","",IF(HLOOKUP(VLOOKUP(D$1,$R$2:$S$16,2,0),'DSP Employee Census'!$B$6:$AC$507,ROWS($A$1:D10)+1,0)=0,"",HLOOKUP(VLOOKUP(D$1,$R$2:$S$16,2,0),'DSP Employee Census'!$B$6:$AC$507,ROWS($A$1:D10)+1,0)))</f>
        <v/>
      </c>
      <c r="E11" s="16" t="str">
        <f>IF(VLOOKUP(E$1,$R$2:$S$16,2,0)="","",IF(HLOOKUP(VLOOKUP(E$1,$R$2:$S$16,2,0),'DSP Employee Census'!$B$6:$AC$507,ROWS($A$1:E10)+1,0)=0,"",VLOOKUP(HLOOKUP(VLOOKUP(E$1,$R$2:$S$16,2,0),'DSP Employee Census'!$B$6:$AC$507,ROWS($A$1:E10)+1,0),Lookups!$A$2:$B$45,2,0)))</f>
        <v/>
      </c>
      <c r="F11" s="74" t="str">
        <f>IF(VLOOKUP(F$1,$R$2:$S$16,2,0)="","",IF(HLOOKUP(VLOOKUP(F$1,$R$2:$S$16,2,0),'DSP Employee Census'!$B$6:$AC$507,ROWS($A$1:F10)+1,0)=0,"",HLOOKUP(VLOOKUP(F$1,$R$2:$S$16,2,0),'DSP Employee Census'!$B$6:$AC$507,ROWS($A$1:F10)+1,0)))</f>
        <v/>
      </c>
      <c r="G11" s="16" t="str">
        <f>IF(VLOOKUP(G$1,$R$2:$S$16,2,0)="","",IF(HLOOKUP(VLOOKUP(G$1,$R$2:$S$16,2,0),'DSP Employee Census'!$B$6:$AC$507,ROWS($A$1:G10)+1,0)=0,"",VLOOKUP(HLOOKUP(VLOOKUP(G$1,$R$2:$S$16,2,0),'DSP Employee Census'!$B$6:$AC$507,ROWS($A$1:G10)+1,0),Lookups!$A$2:$B$45,2,0)))</f>
        <v/>
      </c>
      <c r="H11" s="74" t="str">
        <f>IF(VLOOKUP(H$1,$R$2:$S$16,2,0)="","",IF(HLOOKUP(VLOOKUP(H$1,$R$2:$S$16,2,0),'DSP Employee Census'!$B$6:$AC$507,ROWS($A$1:H10)+1,0)=0,"",HLOOKUP(VLOOKUP(H$1,$R$2:$S$16,2,0),'DSP Employee Census'!$B$6:$AC$507,ROWS($A$1:H10)+1,0)))</f>
        <v/>
      </c>
      <c r="I11" s="75" t="str">
        <f>IF(VLOOKUP(I$1,$R$2:$S$16,2,0)="","",IF(HLOOKUP(VLOOKUP(I$1,$R$2:$S$16,2,0),'DSP Employee Census'!$B$6:$AC$507,ROWS($A$1:I10)+1,0)=0,"",HLOOKUP(VLOOKUP(I$1,$R$2:$S$16,2,0),'DSP Employee Census'!$B$6:$AC$507,ROWS($A$1:I10)+1,0)))</f>
        <v/>
      </c>
      <c r="J11" s="76" t="str">
        <f>IF(VLOOKUP($J$1,$R$2:$S$16,2,0)="","",IF(AND($K11="part_time",HLOOKUP(VLOOKUP(J$1,$R$2:$S$16,2,0),'DSP Employee Census'!$B$6:$AC$507,ROWS($A$1:J10)+1,0)&gt;0),HLOOKUP(VLOOKUP(J$1,$R$2:$S$16,2,0),'DSP Employee Census'!$B$6:$AC$507,ROWS($A$1:J10)+1,0),IF(AND($K11="part_time",HLOOKUP(VLOOKUP(J$1,$R$2:$S$16,2,0),'DSP Employee Census'!$B$6:$AC$507,ROWS($A$1:J10)+1,0)=""),'DSP Employee Census'!$H$1,"")))</f>
        <v/>
      </c>
      <c r="K11" s="16" t="str">
        <f>IF(VLOOKUP(K$1,$R$2:$S$16,2,0)="","",IF(HLOOKUP(VLOOKUP(K$1,$R$2:$S$16,2,0),'DSP Employee Census'!$B$6:$AC$507,ROWS($A$1:K10)+1,0)=0,"",VLOOKUP(HLOOKUP(VLOOKUP(K$1,$R$2:$S$16,2,0),'DSP Employee Census'!$B$6:$AC$507,ROWS($A$1:K10)+1,0),Lookups!$A$2:$B$45,2,0)))</f>
        <v/>
      </c>
      <c r="L11" s="74" t="str">
        <f>IF(VLOOKUP(L$1,$R$2:$S$16,2,0)="","",IF(HLOOKUP(VLOOKUP(L$1,$R$2:$S$16,2,0),'DSP Employee Census'!$B$6:$AC$507,ROWS($A$1:L10)+1,0)=0,"",HLOOKUP(VLOOKUP(L$1,$R$2:$S$16,2,0),'DSP Employee Census'!$B$6:$AC$507,ROWS($A$1:L10)+1,0)))</f>
        <v/>
      </c>
      <c r="M11" s="76" t="str">
        <f>IF(VLOOKUP(M$1,$R$2:$S$16,2,0)="","",IF(HLOOKUP(VLOOKUP(M$1,$R$2:$S$16,2,0),'DSP Employee Census'!$B$6:$AC$507,ROWS($A$1:M10)+1,0)=0,"",HLOOKUP(VLOOKUP(M$1,$R$2:$S$16,2,0),'DSP Employee Census'!$B$6:$AC$507,ROWS($A$1:M10)+1,0)))</f>
        <v/>
      </c>
      <c r="N11" s="74" t="str">
        <f>IF(VLOOKUP(N$1,$R$2:$S$16,2,0)="","",IF(HLOOKUP(VLOOKUP(N$1,$R$2:$S$16,2,0),'DSP Employee Census'!$B$6:$AC$507,ROWS($A$1:N10)+1,0)=0,"",HLOOKUP(VLOOKUP(N$1,$R$2:$S$16,2,0),'DSP Employee Census'!$B$6:$AC$507,ROWS($A$1:N10)+1,0)))</f>
        <v/>
      </c>
      <c r="O11" s="16" t="str">
        <f>IF(VLOOKUP(O$1,$R$2:$S$16,2,0)="","",IF(E11="self",IF(HLOOKUP(VLOOKUP(O$1,$R$2:$S$16,2,0),'DSP Employee Census'!$B$6:$AC$507,ROWS($A$1:O10)+1,0)=0,"",VLOOKUP(HLOOKUP(VLOOKUP(O$1,$R$2:$S$16,2,0),'DSP Employee Census'!$B$6:$AC$507,ROWS($A$1:O10)+1,0),Lookups!$A$2:$B$45,2,0)),""))</f>
        <v/>
      </c>
      <c r="R11" s="77" t="s">
        <v>93</v>
      </c>
      <c r="S11" s="78"/>
    </row>
    <row r="12" spans="1:19" ht="18" customHeight="1" x14ac:dyDescent="0.15">
      <c r="A12" s="16" t="str">
        <f>IF(VLOOKUP(A$1,$R$2:$S$16,2,0)="","",IF(HLOOKUP(VLOOKUP(A$1,$R$2:$S$16,2,0),'DSP Employee Census'!$B$6:$AC$507,ROWS($A$1:A11)+1,0)=0,"",HLOOKUP(VLOOKUP(A$1,$R$2:$S$16,2,0),'DSP Employee Census'!$B$6:$AC$507,ROWS($A$1:A11)+1,0)))</f>
        <v/>
      </c>
      <c r="B12" s="16" t="str">
        <f>IF(VLOOKUP(B$1,$R$2:$S$16,2,0)="","",IF(HLOOKUP(VLOOKUP(B$1,$R$2:$S$16,2,0),'DSP Employee Census'!$A$6:$AC$507,ROWS($A$1:B11)+1,0)=0,"",HLOOKUP(VLOOKUP(B$1,$R$2:$S$16,2,0),'DSP Employee Census'!$A$6:$AC$507,ROWS($A$1:B11)+1,0)))</f>
        <v/>
      </c>
      <c r="C12" s="16" t="str">
        <f>IF(VLOOKUP(C$1,$R$2:$S$16,2,0)="","",IF(HLOOKUP(VLOOKUP(C$1,$R$2:$S$16,2,0),'DSP Employee Census'!$B$6:$AC$507,ROWS($A$1:C11)+1,0)=0,"",HLOOKUP(VLOOKUP(C$1,$R$2:$S$16,2,0),'DSP Employee Census'!$B$6:$AC$507,ROWS($A$1:C11)+1,0)))</f>
        <v/>
      </c>
      <c r="D12" s="74" t="str">
        <f>IF(VLOOKUP(D$1,$R$2:$S$16,2,0)="","",IF(HLOOKUP(VLOOKUP(D$1,$R$2:$S$16,2,0),'DSP Employee Census'!$B$6:$AC$507,ROWS($A$1:D11)+1,0)=0,"",HLOOKUP(VLOOKUP(D$1,$R$2:$S$16,2,0),'DSP Employee Census'!$B$6:$AC$507,ROWS($A$1:D11)+1,0)))</f>
        <v/>
      </c>
      <c r="E12" s="16" t="str">
        <f>IF(VLOOKUP(E$1,$R$2:$S$16,2,0)="","",IF(HLOOKUP(VLOOKUP(E$1,$R$2:$S$16,2,0),'DSP Employee Census'!$B$6:$AC$507,ROWS($A$1:E11)+1,0)=0,"",VLOOKUP(HLOOKUP(VLOOKUP(E$1,$R$2:$S$16,2,0),'DSP Employee Census'!$B$6:$AC$507,ROWS($A$1:E11)+1,0),Lookups!$A$2:$B$45,2,0)))</f>
        <v/>
      </c>
      <c r="F12" s="74" t="str">
        <f>IF(VLOOKUP(F$1,$R$2:$S$16,2,0)="","",IF(HLOOKUP(VLOOKUP(F$1,$R$2:$S$16,2,0),'DSP Employee Census'!$B$6:$AC$507,ROWS($A$1:F11)+1,0)=0,"",HLOOKUP(VLOOKUP(F$1,$R$2:$S$16,2,0),'DSP Employee Census'!$B$6:$AC$507,ROWS($A$1:F11)+1,0)))</f>
        <v/>
      </c>
      <c r="G12" s="16" t="str">
        <f>IF(VLOOKUP(G$1,$R$2:$S$16,2,0)="","",IF(HLOOKUP(VLOOKUP(G$1,$R$2:$S$16,2,0),'DSP Employee Census'!$B$6:$AC$507,ROWS($A$1:G11)+1,0)=0,"",VLOOKUP(HLOOKUP(VLOOKUP(G$1,$R$2:$S$16,2,0),'DSP Employee Census'!$B$6:$AC$507,ROWS($A$1:G11)+1,0),Lookups!$A$2:$B$45,2,0)))</f>
        <v/>
      </c>
      <c r="H12" s="74" t="str">
        <f>IF(VLOOKUP(H$1,$R$2:$S$16,2,0)="","",IF(HLOOKUP(VLOOKUP(H$1,$R$2:$S$16,2,0),'DSP Employee Census'!$B$6:$AC$507,ROWS($A$1:H11)+1,0)=0,"",HLOOKUP(VLOOKUP(H$1,$R$2:$S$16,2,0),'DSP Employee Census'!$B$6:$AC$507,ROWS($A$1:H11)+1,0)))</f>
        <v/>
      </c>
      <c r="I12" s="75" t="str">
        <f>IF(VLOOKUP(I$1,$R$2:$S$16,2,0)="","",IF(HLOOKUP(VLOOKUP(I$1,$R$2:$S$16,2,0),'DSP Employee Census'!$B$6:$AC$507,ROWS($A$1:I11)+1,0)=0,"",HLOOKUP(VLOOKUP(I$1,$R$2:$S$16,2,0),'DSP Employee Census'!$B$6:$AC$507,ROWS($A$1:I11)+1,0)))</f>
        <v/>
      </c>
      <c r="J12" s="76" t="str">
        <f>IF(VLOOKUP($J$1,$R$2:$S$16,2,0)="","",IF(AND($K12="part_time",HLOOKUP(VLOOKUP(J$1,$R$2:$S$16,2,0),'DSP Employee Census'!$B$6:$AC$507,ROWS($A$1:J11)+1,0)&gt;0),HLOOKUP(VLOOKUP(J$1,$R$2:$S$16,2,0),'DSP Employee Census'!$B$6:$AC$507,ROWS($A$1:J11)+1,0),IF(AND($K12="part_time",HLOOKUP(VLOOKUP(J$1,$R$2:$S$16,2,0),'DSP Employee Census'!$B$6:$AC$507,ROWS($A$1:J11)+1,0)=""),'DSP Employee Census'!$H$1,"")))</f>
        <v/>
      </c>
      <c r="K12" s="16" t="str">
        <f>IF(VLOOKUP(K$1,$R$2:$S$16,2,0)="","",IF(HLOOKUP(VLOOKUP(K$1,$R$2:$S$16,2,0),'DSP Employee Census'!$B$6:$AC$507,ROWS($A$1:K11)+1,0)=0,"",VLOOKUP(HLOOKUP(VLOOKUP(K$1,$R$2:$S$16,2,0),'DSP Employee Census'!$B$6:$AC$507,ROWS($A$1:K11)+1,0),Lookups!$A$2:$B$45,2,0)))</f>
        <v/>
      </c>
      <c r="L12" s="74" t="str">
        <f>IF(VLOOKUP(L$1,$R$2:$S$16,2,0)="","",IF(HLOOKUP(VLOOKUP(L$1,$R$2:$S$16,2,0),'DSP Employee Census'!$B$6:$AC$507,ROWS($A$1:L11)+1,0)=0,"",HLOOKUP(VLOOKUP(L$1,$R$2:$S$16,2,0),'DSP Employee Census'!$B$6:$AC$507,ROWS($A$1:L11)+1,0)))</f>
        <v/>
      </c>
      <c r="M12" s="76" t="str">
        <f>IF(VLOOKUP(M$1,$R$2:$S$16,2,0)="","",IF(HLOOKUP(VLOOKUP(M$1,$R$2:$S$16,2,0),'DSP Employee Census'!$B$6:$AC$507,ROWS($A$1:M11)+1,0)=0,"",HLOOKUP(VLOOKUP(M$1,$R$2:$S$16,2,0),'DSP Employee Census'!$B$6:$AC$507,ROWS($A$1:M11)+1,0)))</f>
        <v/>
      </c>
      <c r="N12" s="74" t="str">
        <f>IF(VLOOKUP(N$1,$R$2:$S$16,2,0)="","",IF(HLOOKUP(VLOOKUP(N$1,$R$2:$S$16,2,0),'DSP Employee Census'!$B$6:$AC$507,ROWS($A$1:N11)+1,0)=0,"",HLOOKUP(VLOOKUP(N$1,$R$2:$S$16,2,0),'DSP Employee Census'!$B$6:$AC$507,ROWS($A$1:N11)+1,0)))</f>
        <v/>
      </c>
      <c r="O12" s="16" t="str">
        <f>IF(VLOOKUP(O$1,$R$2:$S$16,2,0)="","",IF(E12="self",IF(HLOOKUP(VLOOKUP(O$1,$R$2:$S$16,2,0),'DSP Employee Census'!$B$6:$AC$507,ROWS($A$1:O11)+1,0)=0,"",VLOOKUP(HLOOKUP(VLOOKUP(O$1,$R$2:$S$16,2,0),'DSP Employee Census'!$B$6:$AC$507,ROWS($A$1:O11)+1,0),Lookups!$A$2:$B$45,2,0)),""))</f>
        <v/>
      </c>
      <c r="R12" s="77" t="s">
        <v>94</v>
      </c>
      <c r="S12" s="78" t="s">
        <v>7</v>
      </c>
    </row>
    <row r="13" spans="1:19" ht="18" customHeight="1" x14ac:dyDescent="0.15">
      <c r="A13" s="16" t="str">
        <f>IF(VLOOKUP(A$1,$R$2:$S$16,2,0)="","",IF(HLOOKUP(VLOOKUP(A$1,$R$2:$S$16,2,0),'DSP Employee Census'!$B$6:$AC$507,ROWS($A$1:A12)+1,0)=0,"",HLOOKUP(VLOOKUP(A$1,$R$2:$S$16,2,0),'DSP Employee Census'!$B$6:$AC$507,ROWS($A$1:A12)+1,0)))</f>
        <v/>
      </c>
      <c r="B13" s="16" t="str">
        <f>IF(VLOOKUP(B$1,$R$2:$S$16,2,0)="","",IF(HLOOKUP(VLOOKUP(B$1,$R$2:$S$16,2,0),'DSP Employee Census'!$A$6:$AC$507,ROWS($A$1:B12)+1,0)=0,"",HLOOKUP(VLOOKUP(B$1,$R$2:$S$16,2,0),'DSP Employee Census'!$A$6:$AC$507,ROWS($A$1:B12)+1,0)))</f>
        <v/>
      </c>
      <c r="C13" s="16" t="str">
        <f>IF(VLOOKUP(C$1,$R$2:$S$16,2,0)="","",IF(HLOOKUP(VLOOKUP(C$1,$R$2:$S$16,2,0),'DSP Employee Census'!$B$6:$AC$507,ROWS($A$1:C12)+1,0)=0,"",HLOOKUP(VLOOKUP(C$1,$R$2:$S$16,2,0),'DSP Employee Census'!$B$6:$AC$507,ROWS($A$1:C12)+1,0)))</f>
        <v/>
      </c>
      <c r="D13" s="74" t="str">
        <f>IF(VLOOKUP(D$1,$R$2:$S$16,2,0)="","",IF(HLOOKUP(VLOOKUP(D$1,$R$2:$S$16,2,0),'DSP Employee Census'!$B$6:$AC$507,ROWS($A$1:D12)+1,0)=0,"",HLOOKUP(VLOOKUP(D$1,$R$2:$S$16,2,0),'DSP Employee Census'!$B$6:$AC$507,ROWS($A$1:D12)+1,0)))</f>
        <v/>
      </c>
      <c r="E13" s="16" t="str">
        <f>IF(VLOOKUP(E$1,$R$2:$S$16,2,0)="","",IF(HLOOKUP(VLOOKUP(E$1,$R$2:$S$16,2,0),'DSP Employee Census'!$B$6:$AC$507,ROWS($A$1:E12)+1,0)=0,"",VLOOKUP(HLOOKUP(VLOOKUP(E$1,$R$2:$S$16,2,0),'DSP Employee Census'!$B$6:$AC$507,ROWS($A$1:E12)+1,0),Lookups!$A$2:$B$45,2,0)))</f>
        <v/>
      </c>
      <c r="F13" s="74" t="str">
        <f>IF(VLOOKUP(F$1,$R$2:$S$16,2,0)="","",IF(HLOOKUP(VLOOKUP(F$1,$R$2:$S$16,2,0),'DSP Employee Census'!$B$6:$AC$507,ROWS($A$1:F12)+1,0)=0,"",HLOOKUP(VLOOKUP(F$1,$R$2:$S$16,2,0),'DSP Employee Census'!$B$6:$AC$507,ROWS($A$1:F12)+1,0)))</f>
        <v/>
      </c>
      <c r="G13" s="16" t="str">
        <f>IF(VLOOKUP(G$1,$R$2:$S$16,2,0)="","",IF(HLOOKUP(VLOOKUP(G$1,$R$2:$S$16,2,0),'DSP Employee Census'!$B$6:$AC$507,ROWS($A$1:G12)+1,0)=0,"",VLOOKUP(HLOOKUP(VLOOKUP(G$1,$R$2:$S$16,2,0),'DSP Employee Census'!$B$6:$AC$507,ROWS($A$1:G12)+1,0),Lookups!$A$2:$B$45,2,0)))</f>
        <v/>
      </c>
      <c r="H13" s="74" t="str">
        <f>IF(VLOOKUP(H$1,$R$2:$S$16,2,0)="","",IF(HLOOKUP(VLOOKUP(H$1,$R$2:$S$16,2,0),'DSP Employee Census'!$B$6:$AC$507,ROWS($A$1:H12)+1,0)=0,"",HLOOKUP(VLOOKUP(H$1,$R$2:$S$16,2,0),'DSP Employee Census'!$B$6:$AC$507,ROWS($A$1:H12)+1,0)))</f>
        <v/>
      </c>
      <c r="I13" s="75" t="str">
        <f>IF(VLOOKUP(I$1,$R$2:$S$16,2,0)="","",IF(HLOOKUP(VLOOKUP(I$1,$R$2:$S$16,2,0),'DSP Employee Census'!$B$6:$AC$507,ROWS($A$1:I12)+1,0)=0,"",HLOOKUP(VLOOKUP(I$1,$R$2:$S$16,2,0),'DSP Employee Census'!$B$6:$AC$507,ROWS($A$1:I12)+1,0)))</f>
        <v/>
      </c>
      <c r="J13" s="76" t="str">
        <f>IF(VLOOKUP($J$1,$R$2:$S$16,2,0)="","",IF(AND($K13="part_time",HLOOKUP(VLOOKUP(J$1,$R$2:$S$16,2,0),'DSP Employee Census'!$B$6:$AC$507,ROWS($A$1:J12)+1,0)&gt;0),HLOOKUP(VLOOKUP(J$1,$R$2:$S$16,2,0),'DSP Employee Census'!$B$6:$AC$507,ROWS($A$1:J12)+1,0),IF(AND($K13="part_time",HLOOKUP(VLOOKUP(J$1,$R$2:$S$16,2,0),'DSP Employee Census'!$B$6:$AC$507,ROWS($A$1:J12)+1,0)=""),'DSP Employee Census'!$H$1,"")))</f>
        <v/>
      </c>
      <c r="K13" s="16" t="str">
        <f>IF(VLOOKUP(K$1,$R$2:$S$16,2,0)="","",IF(HLOOKUP(VLOOKUP(K$1,$R$2:$S$16,2,0),'DSP Employee Census'!$B$6:$AC$507,ROWS($A$1:K12)+1,0)=0,"",VLOOKUP(HLOOKUP(VLOOKUP(K$1,$R$2:$S$16,2,0),'DSP Employee Census'!$B$6:$AC$507,ROWS($A$1:K12)+1,0),Lookups!$A$2:$B$45,2,0)))</f>
        <v/>
      </c>
      <c r="L13" s="74" t="str">
        <f>IF(VLOOKUP(L$1,$R$2:$S$16,2,0)="","",IF(HLOOKUP(VLOOKUP(L$1,$R$2:$S$16,2,0),'DSP Employee Census'!$B$6:$AC$507,ROWS($A$1:L12)+1,0)=0,"",HLOOKUP(VLOOKUP(L$1,$R$2:$S$16,2,0),'DSP Employee Census'!$B$6:$AC$507,ROWS($A$1:L12)+1,0)))</f>
        <v/>
      </c>
      <c r="M13" s="76" t="str">
        <f>IF(VLOOKUP(M$1,$R$2:$S$16,2,0)="","",IF(HLOOKUP(VLOOKUP(M$1,$R$2:$S$16,2,0),'DSP Employee Census'!$B$6:$AC$507,ROWS($A$1:M12)+1,0)=0,"",HLOOKUP(VLOOKUP(M$1,$R$2:$S$16,2,0),'DSP Employee Census'!$B$6:$AC$507,ROWS($A$1:M12)+1,0)))</f>
        <v/>
      </c>
      <c r="N13" s="74" t="str">
        <f>IF(VLOOKUP(N$1,$R$2:$S$16,2,0)="","",IF(HLOOKUP(VLOOKUP(N$1,$R$2:$S$16,2,0),'DSP Employee Census'!$B$6:$AC$507,ROWS($A$1:N12)+1,0)=0,"",HLOOKUP(VLOOKUP(N$1,$R$2:$S$16,2,0),'DSP Employee Census'!$B$6:$AC$507,ROWS($A$1:N12)+1,0)))</f>
        <v/>
      </c>
      <c r="O13" s="16" t="str">
        <f>IF(VLOOKUP(O$1,$R$2:$S$16,2,0)="","",IF(E13="self",IF(HLOOKUP(VLOOKUP(O$1,$R$2:$S$16,2,0),'DSP Employee Census'!$B$6:$AC$507,ROWS($A$1:O12)+1,0)=0,"",VLOOKUP(HLOOKUP(VLOOKUP(O$1,$R$2:$S$16,2,0),'DSP Employee Census'!$B$6:$AC$507,ROWS($A$1:O12)+1,0),Lookups!$A$2:$B$45,2,0)),""))</f>
        <v/>
      </c>
      <c r="R13" s="77" t="s">
        <v>95</v>
      </c>
      <c r="S13" s="78"/>
    </row>
    <row r="14" spans="1:19" ht="18" customHeight="1" x14ac:dyDescent="0.15">
      <c r="A14" s="16" t="str">
        <f>IF(VLOOKUP(A$1,$R$2:$S$16,2,0)="","",IF(HLOOKUP(VLOOKUP(A$1,$R$2:$S$16,2,0),'DSP Employee Census'!$B$6:$AC$507,ROWS($A$1:A13)+1,0)=0,"",HLOOKUP(VLOOKUP(A$1,$R$2:$S$16,2,0),'DSP Employee Census'!$B$6:$AC$507,ROWS($A$1:A13)+1,0)))</f>
        <v/>
      </c>
      <c r="B14" s="16" t="str">
        <f>IF(VLOOKUP(B$1,$R$2:$S$16,2,0)="","",IF(HLOOKUP(VLOOKUP(B$1,$R$2:$S$16,2,0),'DSP Employee Census'!$A$6:$AC$507,ROWS($A$1:B13)+1,0)=0,"",HLOOKUP(VLOOKUP(B$1,$R$2:$S$16,2,0),'DSP Employee Census'!$A$6:$AC$507,ROWS($A$1:B13)+1,0)))</f>
        <v/>
      </c>
      <c r="C14" s="16" t="str">
        <f>IF(VLOOKUP(C$1,$R$2:$S$16,2,0)="","",IF(HLOOKUP(VLOOKUP(C$1,$R$2:$S$16,2,0),'DSP Employee Census'!$B$6:$AC$507,ROWS($A$1:C13)+1,0)=0,"",HLOOKUP(VLOOKUP(C$1,$R$2:$S$16,2,0),'DSP Employee Census'!$B$6:$AC$507,ROWS($A$1:C13)+1,0)))</f>
        <v/>
      </c>
      <c r="D14" s="74" t="str">
        <f>IF(VLOOKUP(D$1,$R$2:$S$16,2,0)="","",IF(HLOOKUP(VLOOKUP(D$1,$R$2:$S$16,2,0),'DSP Employee Census'!$B$6:$AC$507,ROWS($A$1:D13)+1,0)=0,"",HLOOKUP(VLOOKUP(D$1,$R$2:$S$16,2,0),'DSP Employee Census'!$B$6:$AC$507,ROWS($A$1:D13)+1,0)))</f>
        <v/>
      </c>
      <c r="E14" s="16" t="str">
        <f>IF(VLOOKUP(E$1,$R$2:$S$16,2,0)="","",IF(HLOOKUP(VLOOKUP(E$1,$R$2:$S$16,2,0),'DSP Employee Census'!$B$6:$AC$507,ROWS($A$1:E13)+1,0)=0,"",VLOOKUP(HLOOKUP(VLOOKUP(E$1,$R$2:$S$16,2,0),'DSP Employee Census'!$B$6:$AC$507,ROWS($A$1:E13)+1,0),Lookups!$A$2:$B$45,2,0)))</f>
        <v/>
      </c>
      <c r="F14" s="74" t="str">
        <f>IF(VLOOKUP(F$1,$R$2:$S$16,2,0)="","",IF(HLOOKUP(VLOOKUP(F$1,$R$2:$S$16,2,0),'DSP Employee Census'!$B$6:$AC$507,ROWS($A$1:F13)+1,0)=0,"",HLOOKUP(VLOOKUP(F$1,$R$2:$S$16,2,0),'DSP Employee Census'!$B$6:$AC$507,ROWS($A$1:F13)+1,0)))</f>
        <v/>
      </c>
      <c r="G14" s="16" t="str">
        <f>IF(VLOOKUP(G$1,$R$2:$S$16,2,0)="","",IF(HLOOKUP(VLOOKUP(G$1,$R$2:$S$16,2,0),'DSP Employee Census'!$B$6:$AC$507,ROWS($A$1:G13)+1,0)=0,"",VLOOKUP(HLOOKUP(VLOOKUP(G$1,$R$2:$S$16,2,0),'DSP Employee Census'!$B$6:$AC$507,ROWS($A$1:G13)+1,0),Lookups!$A$2:$B$45,2,0)))</f>
        <v/>
      </c>
      <c r="H14" s="74" t="str">
        <f>IF(VLOOKUP(H$1,$R$2:$S$16,2,0)="","",IF(HLOOKUP(VLOOKUP(H$1,$R$2:$S$16,2,0),'DSP Employee Census'!$B$6:$AC$507,ROWS($A$1:H13)+1,0)=0,"",HLOOKUP(VLOOKUP(H$1,$R$2:$S$16,2,0),'DSP Employee Census'!$B$6:$AC$507,ROWS($A$1:H13)+1,0)))</f>
        <v/>
      </c>
      <c r="I14" s="75" t="str">
        <f>IF(VLOOKUP(I$1,$R$2:$S$16,2,0)="","",IF(HLOOKUP(VLOOKUP(I$1,$R$2:$S$16,2,0),'DSP Employee Census'!$B$6:$AC$507,ROWS($A$1:I13)+1,0)=0,"",HLOOKUP(VLOOKUP(I$1,$R$2:$S$16,2,0),'DSP Employee Census'!$B$6:$AC$507,ROWS($A$1:I13)+1,0)))</f>
        <v/>
      </c>
      <c r="J14" s="76" t="str">
        <f>IF(VLOOKUP($J$1,$R$2:$S$16,2,0)="","",IF(AND($K14="part_time",HLOOKUP(VLOOKUP(J$1,$R$2:$S$16,2,0),'DSP Employee Census'!$B$6:$AC$507,ROWS($A$1:J13)+1,0)&gt;0),HLOOKUP(VLOOKUP(J$1,$R$2:$S$16,2,0),'DSP Employee Census'!$B$6:$AC$507,ROWS($A$1:J13)+1,0),IF(AND($K14="part_time",HLOOKUP(VLOOKUP(J$1,$R$2:$S$16,2,0),'DSP Employee Census'!$B$6:$AC$507,ROWS($A$1:J13)+1,0)=""),'DSP Employee Census'!$H$1,"")))</f>
        <v/>
      </c>
      <c r="K14" s="16" t="str">
        <f>IF(VLOOKUP(K$1,$R$2:$S$16,2,0)="","",IF(HLOOKUP(VLOOKUP(K$1,$R$2:$S$16,2,0),'DSP Employee Census'!$B$6:$AC$507,ROWS($A$1:K13)+1,0)=0,"",VLOOKUP(HLOOKUP(VLOOKUP(K$1,$R$2:$S$16,2,0),'DSP Employee Census'!$B$6:$AC$507,ROWS($A$1:K13)+1,0),Lookups!$A$2:$B$45,2,0)))</f>
        <v/>
      </c>
      <c r="L14" s="74" t="str">
        <f>IF(VLOOKUP(L$1,$R$2:$S$16,2,0)="","",IF(HLOOKUP(VLOOKUP(L$1,$R$2:$S$16,2,0),'DSP Employee Census'!$B$6:$AC$507,ROWS($A$1:L13)+1,0)=0,"",HLOOKUP(VLOOKUP(L$1,$R$2:$S$16,2,0),'DSP Employee Census'!$B$6:$AC$507,ROWS($A$1:L13)+1,0)))</f>
        <v/>
      </c>
      <c r="M14" s="76" t="str">
        <f>IF(VLOOKUP(M$1,$R$2:$S$16,2,0)="","",IF(HLOOKUP(VLOOKUP(M$1,$R$2:$S$16,2,0),'DSP Employee Census'!$B$6:$AC$507,ROWS($A$1:M13)+1,0)=0,"",HLOOKUP(VLOOKUP(M$1,$R$2:$S$16,2,0),'DSP Employee Census'!$B$6:$AC$507,ROWS($A$1:M13)+1,0)))</f>
        <v/>
      </c>
      <c r="N14" s="74" t="str">
        <f>IF(VLOOKUP(N$1,$R$2:$S$16,2,0)="","",IF(HLOOKUP(VLOOKUP(N$1,$R$2:$S$16,2,0),'DSP Employee Census'!$B$6:$AC$507,ROWS($A$1:N13)+1,0)=0,"",HLOOKUP(VLOOKUP(N$1,$R$2:$S$16,2,0),'DSP Employee Census'!$B$6:$AC$507,ROWS($A$1:N13)+1,0)))</f>
        <v/>
      </c>
      <c r="O14" s="16" t="str">
        <f>IF(VLOOKUP(O$1,$R$2:$S$16,2,0)="","",IF(E14="self",IF(HLOOKUP(VLOOKUP(O$1,$R$2:$S$16,2,0),'DSP Employee Census'!$B$6:$AC$507,ROWS($A$1:O13)+1,0)=0,"",VLOOKUP(HLOOKUP(VLOOKUP(O$1,$R$2:$S$16,2,0),'DSP Employee Census'!$B$6:$AC$507,ROWS($A$1:O13)+1,0),Lookups!$A$2:$B$45,2,0)),""))</f>
        <v/>
      </c>
      <c r="R14" s="77" t="s">
        <v>96</v>
      </c>
      <c r="S14" s="78" t="s">
        <v>2</v>
      </c>
    </row>
    <row r="15" spans="1:19" ht="18" customHeight="1" x14ac:dyDescent="0.15">
      <c r="A15" s="16" t="str">
        <f>IF(VLOOKUP(A$1,$R$2:$S$16,2,0)="","",IF(HLOOKUP(VLOOKUP(A$1,$R$2:$S$16,2,0),'DSP Employee Census'!$B$6:$AC$507,ROWS($A$1:A14)+1,0)=0,"",HLOOKUP(VLOOKUP(A$1,$R$2:$S$16,2,0),'DSP Employee Census'!$B$6:$AC$507,ROWS($A$1:A14)+1,0)))</f>
        <v/>
      </c>
      <c r="B15" s="16" t="str">
        <f>IF(VLOOKUP(B$1,$R$2:$S$16,2,0)="","",IF(HLOOKUP(VLOOKUP(B$1,$R$2:$S$16,2,0),'DSP Employee Census'!$A$6:$AC$507,ROWS($A$1:B14)+1,0)=0,"",HLOOKUP(VLOOKUP(B$1,$R$2:$S$16,2,0),'DSP Employee Census'!$A$6:$AC$507,ROWS($A$1:B14)+1,0)))</f>
        <v/>
      </c>
      <c r="C15" s="16" t="str">
        <f>IF(VLOOKUP(C$1,$R$2:$S$16,2,0)="","",IF(HLOOKUP(VLOOKUP(C$1,$R$2:$S$16,2,0),'DSP Employee Census'!$B$6:$AC$507,ROWS($A$1:C14)+1,0)=0,"",HLOOKUP(VLOOKUP(C$1,$R$2:$S$16,2,0),'DSP Employee Census'!$B$6:$AC$507,ROWS($A$1:C14)+1,0)))</f>
        <v/>
      </c>
      <c r="D15" s="74" t="str">
        <f>IF(VLOOKUP(D$1,$R$2:$S$16,2,0)="","",IF(HLOOKUP(VLOOKUP(D$1,$R$2:$S$16,2,0),'DSP Employee Census'!$B$6:$AC$507,ROWS($A$1:D14)+1,0)=0,"",HLOOKUP(VLOOKUP(D$1,$R$2:$S$16,2,0),'DSP Employee Census'!$B$6:$AC$507,ROWS($A$1:D14)+1,0)))</f>
        <v/>
      </c>
      <c r="E15" s="16" t="str">
        <f>IF(VLOOKUP(E$1,$R$2:$S$16,2,0)="","",IF(HLOOKUP(VLOOKUP(E$1,$R$2:$S$16,2,0),'DSP Employee Census'!$B$6:$AC$507,ROWS($A$1:E14)+1,0)=0,"",VLOOKUP(HLOOKUP(VLOOKUP(E$1,$R$2:$S$16,2,0),'DSP Employee Census'!$B$6:$AC$507,ROWS($A$1:E14)+1,0),Lookups!$A$2:$B$45,2,0)))</f>
        <v/>
      </c>
      <c r="F15" s="74" t="str">
        <f>IF(VLOOKUP(F$1,$R$2:$S$16,2,0)="","",IF(HLOOKUP(VLOOKUP(F$1,$R$2:$S$16,2,0),'DSP Employee Census'!$B$6:$AC$507,ROWS($A$1:F14)+1,0)=0,"",HLOOKUP(VLOOKUP(F$1,$R$2:$S$16,2,0),'DSP Employee Census'!$B$6:$AC$507,ROWS($A$1:F14)+1,0)))</f>
        <v/>
      </c>
      <c r="G15" s="16" t="str">
        <f>IF(VLOOKUP(G$1,$R$2:$S$16,2,0)="","",IF(HLOOKUP(VLOOKUP(G$1,$R$2:$S$16,2,0),'DSP Employee Census'!$B$6:$AC$507,ROWS($A$1:G14)+1,0)=0,"",VLOOKUP(HLOOKUP(VLOOKUP(G$1,$R$2:$S$16,2,0),'DSP Employee Census'!$B$6:$AC$507,ROWS($A$1:G14)+1,0),Lookups!$A$2:$B$45,2,0)))</f>
        <v/>
      </c>
      <c r="H15" s="74" t="str">
        <f>IF(VLOOKUP(H$1,$R$2:$S$16,2,0)="","",IF(HLOOKUP(VLOOKUP(H$1,$R$2:$S$16,2,0),'DSP Employee Census'!$B$6:$AC$507,ROWS($A$1:H14)+1,0)=0,"",HLOOKUP(VLOOKUP(H$1,$R$2:$S$16,2,0),'DSP Employee Census'!$B$6:$AC$507,ROWS($A$1:H14)+1,0)))</f>
        <v/>
      </c>
      <c r="I15" s="75" t="str">
        <f>IF(VLOOKUP(I$1,$R$2:$S$16,2,0)="","",IF(HLOOKUP(VLOOKUP(I$1,$R$2:$S$16,2,0),'DSP Employee Census'!$B$6:$AC$507,ROWS($A$1:I14)+1,0)=0,"",HLOOKUP(VLOOKUP(I$1,$R$2:$S$16,2,0),'DSP Employee Census'!$B$6:$AC$507,ROWS($A$1:I14)+1,0)))</f>
        <v/>
      </c>
      <c r="J15" s="76" t="str">
        <f>IF(VLOOKUP($J$1,$R$2:$S$16,2,0)="","",IF(AND($K15="part_time",HLOOKUP(VLOOKUP(J$1,$R$2:$S$16,2,0),'DSP Employee Census'!$B$6:$AC$507,ROWS($A$1:J14)+1,0)&gt;0),HLOOKUP(VLOOKUP(J$1,$R$2:$S$16,2,0),'DSP Employee Census'!$B$6:$AC$507,ROWS($A$1:J14)+1,0),IF(AND($K15="part_time",HLOOKUP(VLOOKUP(J$1,$R$2:$S$16,2,0),'DSP Employee Census'!$B$6:$AC$507,ROWS($A$1:J14)+1,0)=""),'DSP Employee Census'!$H$1,"")))</f>
        <v/>
      </c>
      <c r="K15" s="16" t="str">
        <f>IF(VLOOKUP(K$1,$R$2:$S$16,2,0)="","",IF(HLOOKUP(VLOOKUP(K$1,$R$2:$S$16,2,0),'DSP Employee Census'!$B$6:$AC$507,ROWS($A$1:K14)+1,0)=0,"",VLOOKUP(HLOOKUP(VLOOKUP(K$1,$R$2:$S$16,2,0),'DSP Employee Census'!$B$6:$AC$507,ROWS($A$1:K14)+1,0),Lookups!$A$2:$B$45,2,0)))</f>
        <v/>
      </c>
      <c r="L15" s="74" t="str">
        <f>IF(VLOOKUP(L$1,$R$2:$S$16,2,0)="","",IF(HLOOKUP(VLOOKUP(L$1,$R$2:$S$16,2,0),'DSP Employee Census'!$B$6:$AC$507,ROWS($A$1:L14)+1,0)=0,"",HLOOKUP(VLOOKUP(L$1,$R$2:$S$16,2,0),'DSP Employee Census'!$B$6:$AC$507,ROWS($A$1:L14)+1,0)))</f>
        <v/>
      </c>
      <c r="M15" s="76" t="str">
        <f>IF(VLOOKUP(M$1,$R$2:$S$16,2,0)="","",IF(HLOOKUP(VLOOKUP(M$1,$R$2:$S$16,2,0),'DSP Employee Census'!$B$6:$AC$507,ROWS($A$1:M14)+1,0)=0,"",HLOOKUP(VLOOKUP(M$1,$R$2:$S$16,2,0),'DSP Employee Census'!$B$6:$AC$507,ROWS($A$1:M14)+1,0)))</f>
        <v/>
      </c>
      <c r="N15" s="74" t="str">
        <f>IF(VLOOKUP(N$1,$R$2:$S$16,2,0)="","",IF(HLOOKUP(VLOOKUP(N$1,$R$2:$S$16,2,0),'DSP Employee Census'!$B$6:$AC$507,ROWS($A$1:N14)+1,0)=0,"",HLOOKUP(VLOOKUP(N$1,$R$2:$S$16,2,0),'DSP Employee Census'!$B$6:$AC$507,ROWS($A$1:N14)+1,0)))</f>
        <v/>
      </c>
      <c r="O15" s="16" t="str">
        <f>IF(VLOOKUP(O$1,$R$2:$S$16,2,0)="","",IF(E15="self",IF(HLOOKUP(VLOOKUP(O$1,$R$2:$S$16,2,0),'DSP Employee Census'!$B$6:$AC$507,ROWS($A$1:O14)+1,0)=0,"",VLOOKUP(HLOOKUP(VLOOKUP(O$1,$R$2:$S$16,2,0),'DSP Employee Census'!$B$6:$AC$507,ROWS($A$1:O14)+1,0),Lookups!$A$2:$B$45,2,0)),""))</f>
        <v/>
      </c>
      <c r="R15" s="77" t="s">
        <v>97</v>
      </c>
      <c r="S15" s="78"/>
    </row>
    <row r="16" spans="1:19" ht="18" customHeight="1" x14ac:dyDescent="0.15">
      <c r="A16" s="16" t="str">
        <f>IF(VLOOKUP(A$1,$R$2:$S$16,2,0)="","",IF(HLOOKUP(VLOOKUP(A$1,$R$2:$S$16,2,0),'DSP Employee Census'!$B$6:$AC$507,ROWS($A$1:A15)+1,0)=0,"",HLOOKUP(VLOOKUP(A$1,$R$2:$S$16,2,0),'DSP Employee Census'!$B$6:$AC$507,ROWS($A$1:A15)+1,0)))</f>
        <v/>
      </c>
      <c r="B16" s="16" t="str">
        <f>IF(VLOOKUP(B$1,$R$2:$S$16,2,0)="","",IF(HLOOKUP(VLOOKUP(B$1,$R$2:$S$16,2,0),'DSP Employee Census'!$A$6:$AC$507,ROWS($A$1:B15)+1,0)=0,"",HLOOKUP(VLOOKUP(B$1,$R$2:$S$16,2,0),'DSP Employee Census'!$A$6:$AC$507,ROWS($A$1:B15)+1,0)))</f>
        <v/>
      </c>
      <c r="C16" s="16" t="str">
        <f>IF(VLOOKUP(C$1,$R$2:$S$16,2,0)="","",IF(HLOOKUP(VLOOKUP(C$1,$R$2:$S$16,2,0),'DSP Employee Census'!$B$6:$AC$507,ROWS($A$1:C15)+1,0)=0,"",HLOOKUP(VLOOKUP(C$1,$R$2:$S$16,2,0),'DSP Employee Census'!$B$6:$AC$507,ROWS($A$1:C15)+1,0)))</f>
        <v/>
      </c>
      <c r="D16" s="74" t="str">
        <f>IF(VLOOKUP(D$1,$R$2:$S$16,2,0)="","",IF(HLOOKUP(VLOOKUP(D$1,$R$2:$S$16,2,0),'DSP Employee Census'!$B$6:$AC$507,ROWS($A$1:D15)+1,0)=0,"",HLOOKUP(VLOOKUP(D$1,$R$2:$S$16,2,0),'DSP Employee Census'!$B$6:$AC$507,ROWS($A$1:D15)+1,0)))</f>
        <v/>
      </c>
      <c r="E16" s="16" t="str">
        <f>IF(VLOOKUP(E$1,$R$2:$S$16,2,0)="","",IF(HLOOKUP(VLOOKUP(E$1,$R$2:$S$16,2,0),'DSP Employee Census'!$B$6:$AC$507,ROWS($A$1:E15)+1,0)=0,"",VLOOKUP(HLOOKUP(VLOOKUP(E$1,$R$2:$S$16,2,0),'DSP Employee Census'!$B$6:$AC$507,ROWS($A$1:E15)+1,0),Lookups!$A$2:$B$45,2,0)))</f>
        <v/>
      </c>
      <c r="F16" s="74" t="str">
        <f>IF(VLOOKUP(F$1,$R$2:$S$16,2,0)="","",IF(HLOOKUP(VLOOKUP(F$1,$R$2:$S$16,2,0),'DSP Employee Census'!$B$6:$AC$507,ROWS($A$1:F15)+1,0)=0,"",HLOOKUP(VLOOKUP(F$1,$R$2:$S$16,2,0),'DSP Employee Census'!$B$6:$AC$507,ROWS($A$1:F15)+1,0)))</f>
        <v/>
      </c>
      <c r="G16" s="16" t="str">
        <f>IF(VLOOKUP(G$1,$R$2:$S$16,2,0)="","",IF(HLOOKUP(VLOOKUP(G$1,$R$2:$S$16,2,0),'DSP Employee Census'!$B$6:$AC$507,ROWS($A$1:G15)+1,0)=0,"",VLOOKUP(HLOOKUP(VLOOKUP(G$1,$R$2:$S$16,2,0),'DSP Employee Census'!$B$6:$AC$507,ROWS($A$1:G15)+1,0),Lookups!$A$2:$B$45,2,0)))</f>
        <v/>
      </c>
      <c r="H16" s="74" t="str">
        <f>IF(VLOOKUP(H$1,$R$2:$S$16,2,0)="","",IF(HLOOKUP(VLOOKUP(H$1,$R$2:$S$16,2,0),'DSP Employee Census'!$B$6:$AC$507,ROWS($A$1:H15)+1,0)=0,"",HLOOKUP(VLOOKUP(H$1,$R$2:$S$16,2,0),'DSP Employee Census'!$B$6:$AC$507,ROWS($A$1:H15)+1,0)))</f>
        <v/>
      </c>
      <c r="I16" s="75" t="str">
        <f>IF(VLOOKUP(I$1,$R$2:$S$16,2,0)="","",IF(HLOOKUP(VLOOKUP(I$1,$R$2:$S$16,2,0),'DSP Employee Census'!$B$6:$AC$507,ROWS($A$1:I15)+1,0)=0,"",HLOOKUP(VLOOKUP(I$1,$R$2:$S$16,2,0),'DSP Employee Census'!$B$6:$AC$507,ROWS($A$1:I15)+1,0)))</f>
        <v/>
      </c>
      <c r="J16" s="76" t="str">
        <f>IF(VLOOKUP($J$1,$R$2:$S$16,2,0)="","",IF(AND($K16="part_time",HLOOKUP(VLOOKUP(J$1,$R$2:$S$16,2,0),'DSP Employee Census'!$B$6:$AC$507,ROWS($A$1:J15)+1,0)&gt;0),HLOOKUP(VLOOKUP(J$1,$R$2:$S$16,2,0),'DSP Employee Census'!$B$6:$AC$507,ROWS($A$1:J15)+1,0),IF(AND($K16="part_time",HLOOKUP(VLOOKUP(J$1,$R$2:$S$16,2,0),'DSP Employee Census'!$B$6:$AC$507,ROWS($A$1:J15)+1,0)=""),'DSP Employee Census'!$H$1,"")))</f>
        <v/>
      </c>
      <c r="K16" s="16" t="str">
        <f>IF(VLOOKUP(K$1,$R$2:$S$16,2,0)="","",IF(HLOOKUP(VLOOKUP(K$1,$R$2:$S$16,2,0),'DSP Employee Census'!$B$6:$AC$507,ROWS($A$1:K15)+1,0)=0,"",VLOOKUP(HLOOKUP(VLOOKUP(K$1,$R$2:$S$16,2,0),'DSP Employee Census'!$B$6:$AC$507,ROWS($A$1:K15)+1,0),Lookups!$A$2:$B$45,2,0)))</f>
        <v/>
      </c>
      <c r="L16" s="74" t="str">
        <f>IF(VLOOKUP(L$1,$R$2:$S$16,2,0)="","",IF(HLOOKUP(VLOOKUP(L$1,$R$2:$S$16,2,0),'DSP Employee Census'!$B$6:$AC$507,ROWS($A$1:L15)+1,0)=0,"",HLOOKUP(VLOOKUP(L$1,$R$2:$S$16,2,0),'DSP Employee Census'!$B$6:$AC$507,ROWS($A$1:L15)+1,0)))</f>
        <v/>
      </c>
      <c r="M16" s="76" t="str">
        <f>IF(VLOOKUP(M$1,$R$2:$S$16,2,0)="","",IF(HLOOKUP(VLOOKUP(M$1,$R$2:$S$16,2,0),'DSP Employee Census'!$B$6:$AC$507,ROWS($A$1:M15)+1,0)=0,"",HLOOKUP(VLOOKUP(M$1,$R$2:$S$16,2,0),'DSP Employee Census'!$B$6:$AC$507,ROWS($A$1:M15)+1,0)))</f>
        <v/>
      </c>
      <c r="N16" s="74" t="str">
        <f>IF(VLOOKUP(N$1,$R$2:$S$16,2,0)="","",IF(HLOOKUP(VLOOKUP(N$1,$R$2:$S$16,2,0),'DSP Employee Census'!$B$6:$AC$507,ROWS($A$1:N15)+1,0)=0,"",HLOOKUP(VLOOKUP(N$1,$R$2:$S$16,2,0),'DSP Employee Census'!$B$6:$AC$507,ROWS($A$1:N15)+1,0)))</f>
        <v/>
      </c>
      <c r="O16" s="16" t="str">
        <f>IF(VLOOKUP(O$1,$R$2:$S$16,2,0)="","",IF(E16="self",IF(HLOOKUP(VLOOKUP(O$1,$R$2:$S$16,2,0),'DSP Employee Census'!$B$6:$AC$507,ROWS($A$1:O15)+1,0)=0,"",VLOOKUP(HLOOKUP(VLOOKUP(O$1,$R$2:$S$16,2,0),'DSP Employee Census'!$B$6:$AC$507,ROWS($A$1:O15)+1,0),Lookups!$A$2:$B$45,2,0)),""))</f>
        <v/>
      </c>
      <c r="R16" s="77" t="s">
        <v>98</v>
      </c>
      <c r="S16" s="78" t="s">
        <v>3</v>
      </c>
    </row>
    <row r="17" spans="1:15" ht="18" customHeight="1" x14ac:dyDescent="0.15">
      <c r="A17" s="16" t="str">
        <f>IF(VLOOKUP(A$1,$R$2:$S$16,2,0)="","",IF(HLOOKUP(VLOOKUP(A$1,$R$2:$S$16,2,0),'DSP Employee Census'!$B$6:$AC$507,ROWS($A$1:A16)+1,0)=0,"",HLOOKUP(VLOOKUP(A$1,$R$2:$S$16,2,0),'DSP Employee Census'!$B$6:$AC$507,ROWS($A$1:A16)+1,0)))</f>
        <v/>
      </c>
      <c r="B17" s="16" t="str">
        <f>IF(VLOOKUP(B$1,$R$2:$S$16,2,0)="","",IF(HLOOKUP(VLOOKUP(B$1,$R$2:$S$16,2,0),'DSP Employee Census'!$A$6:$AC$507,ROWS($A$1:B16)+1,0)=0,"",HLOOKUP(VLOOKUP(B$1,$R$2:$S$16,2,0),'DSP Employee Census'!$A$6:$AC$507,ROWS($A$1:B16)+1,0)))</f>
        <v/>
      </c>
      <c r="C17" s="16" t="str">
        <f>IF(VLOOKUP(C$1,$R$2:$S$16,2,0)="","",IF(HLOOKUP(VLOOKUP(C$1,$R$2:$S$16,2,0),'DSP Employee Census'!$B$6:$AC$507,ROWS($A$1:C16)+1,0)=0,"",HLOOKUP(VLOOKUP(C$1,$R$2:$S$16,2,0),'DSP Employee Census'!$B$6:$AC$507,ROWS($A$1:C16)+1,0)))</f>
        <v/>
      </c>
      <c r="D17" s="74" t="str">
        <f>IF(VLOOKUP(D$1,$R$2:$S$16,2,0)="","",IF(HLOOKUP(VLOOKUP(D$1,$R$2:$S$16,2,0),'DSP Employee Census'!$B$6:$AC$507,ROWS($A$1:D16)+1,0)=0,"",HLOOKUP(VLOOKUP(D$1,$R$2:$S$16,2,0),'DSP Employee Census'!$B$6:$AC$507,ROWS($A$1:D16)+1,0)))</f>
        <v/>
      </c>
      <c r="E17" s="16" t="str">
        <f>IF(VLOOKUP(E$1,$R$2:$S$16,2,0)="","",IF(HLOOKUP(VLOOKUP(E$1,$R$2:$S$16,2,0),'DSP Employee Census'!$B$6:$AC$507,ROWS($A$1:E16)+1,0)=0,"",VLOOKUP(HLOOKUP(VLOOKUP(E$1,$R$2:$S$16,2,0),'DSP Employee Census'!$B$6:$AC$507,ROWS($A$1:E16)+1,0),Lookups!$A$2:$B$45,2,0)))</f>
        <v/>
      </c>
      <c r="F17" s="74" t="str">
        <f>IF(VLOOKUP(F$1,$R$2:$S$16,2,0)="","",IF(HLOOKUP(VLOOKUP(F$1,$R$2:$S$16,2,0),'DSP Employee Census'!$B$6:$AC$507,ROWS($A$1:F16)+1,0)=0,"",HLOOKUP(VLOOKUP(F$1,$R$2:$S$16,2,0),'DSP Employee Census'!$B$6:$AC$507,ROWS($A$1:F16)+1,0)))</f>
        <v/>
      </c>
      <c r="G17" s="16" t="str">
        <f>IF(VLOOKUP(G$1,$R$2:$S$16,2,0)="","",IF(HLOOKUP(VLOOKUP(G$1,$R$2:$S$16,2,0),'DSP Employee Census'!$B$6:$AC$507,ROWS($A$1:G16)+1,0)=0,"",VLOOKUP(HLOOKUP(VLOOKUP(G$1,$R$2:$S$16,2,0),'DSP Employee Census'!$B$6:$AC$507,ROWS($A$1:G16)+1,0),Lookups!$A$2:$B$45,2,0)))</f>
        <v/>
      </c>
      <c r="H17" s="74" t="str">
        <f>IF(VLOOKUP(H$1,$R$2:$S$16,2,0)="","",IF(HLOOKUP(VLOOKUP(H$1,$R$2:$S$16,2,0),'DSP Employee Census'!$B$6:$AC$507,ROWS($A$1:H16)+1,0)=0,"",HLOOKUP(VLOOKUP(H$1,$R$2:$S$16,2,0),'DSP Employee Census'!$B$6:$AC$507,ROWS($A$1:H16)+1,0)))</f>
        <v/>
      </c>
      <c r="I17" s="75" t="str">
        <f>IF(VLOOKUP(I$1,$R$2:$S$16,2,0)="","",IF(HLOOKUP(VLOOKUP(I$1,$R$2:$S$16,2,0),'DSP Employee Census'!$B$6:$AC$507,ROWS($A$1:I16)+1,0)=0,"",HLOOKUP(VLOOKUP(I$1,$R$2:$S$16,2,0),'DSP Employee Census'!$B$6:$AC$507,ROWS($A$1:I16)+1,0)))</f>
        <v/>
      </c>
      <c r="J17" s="76" t="str">
        <f>IF(VLOOKUP($J$1,$R$2:$S$16,2,0)="","",IF(AND($K17="part_time",HLOOKUP(VLOOKUP(J$1,$R$2:$S$16,2,0),'DSP Employee Census'!$B$6:$AC$507,ROWS($A$1:J16)+1,0)&gt;0),HLOOKUP(VLOOKUP(J$1,$R$2:$S$16,2,0),'DSP Employee Census'!$B$6:$AC$507,ROWS($A$1:J16)+1,0),IF(AND($K17="part_time",HLOOKUP(VLOOKUP(J$1,$R$2:$S$16,2,0),'DSP Employee Census'!$B$6:$AC$507,ROWS($A$1:J16)+1,0)=""),'DSP Employee Census'!$H$1,"")))</f>
        <v/>
      </c>
      <c r="K17" s="16" t="str">
        <f>IF(VLOOKUP(K$1,$R$2:$S$16,2,0)="","",IF(HLOOKUP(VLOOKUP(K$1,$R$2:$S$16,2,0),'DSP Employee Census'!$B$6:$AC$507,ROWS($A$1:K16)+1,0)=0,"",VLOOKUP(HLOOKUP(VLOOKUP(K$1,$R$2:$S$16,2,0),'DSP Employee Census'!$B$6:$AC$507,ROWS($A$1:K16)+1,0),Lookups!$A$2:$B$45,2,0)))</f>
        <v/>
      </c>
      <c r="L17" s="74" t="str">
        <f>IF(VLOOKUP(L$1,$R$2:$S$16,2,0)="","",IF(HLOOKUP(VLOOKUP(L$1,$R$2:$S$16,2,0),'DSP Employee Census'!$B$6:$AC$507,ROWS($A$1:L16)+1,0)=0,"",HLOOKUP(VLOOKUP(L$1,$R$2:$S$16,2,0),'DSP Employee Census'!$B$6:$AC$507,ROWS($A$1:L16)+1,0)))</f>
        <v/>
      </c>
      <c r="M17" s="76" t="str">
        <f>IF(VLOOKUP(M$1,$R$2:$S$16,2,0)="","",IF(HLOOKUP(VLOOKUP(M$1,$R$2:$S$16,2,0),'DSP Employee Census'!$B$6:$AC$507,ROWS($A$1:M16)+1,0)=0,"",HLOOKUP(VLOOKUP(M$1,$R$2:$S$16,2,0),'DSP Employee Census'!$B$6:$AC$507,ROWS($A$1:M16)+1,0)))</f>
        <v/>
      </c>
      <c r="N17" s="74" t="str">
        <f>IF(VLOOKUP(N$1,$R$2:$S$16,2,0)="","",IF(HLOOKUP(VLOOKUP(N$1,$R$2:$S$16,2,0),'DSP Employee Census'!$B$6:$AC$507,ROWS($A$1:N16)+1,0)=0,"",HLOOKUP(VLOOKUP(N$1,$R$2:$S$16,2,0),'DSP Employee Census'!$B$6:$AC$507,ROWS($A$1:N16)+1,0)))</f>
        <v/>
      </c>
      <c r="O17" s="16" t="str">
        <f>IF(VLOOKUP(O$1,$R$2:$S$16,2,0)="","",IF(E17="self",IF(HLOOKUP(VLOOKUP(O$1,$R$2:$S$16,2,0),'DSP Employee Census'!$B$6:$AC$507,ROWS($A$1:O16)+1,0)=0,"",VLOOKUP(HLOOKUP(VLOOKUP(O$1,$R$2:$S$16,2,0),'DSP Employee Census'!$B$6:$AC$507,ROWS($A$1:O16)+1,0),Lookups!$A$2:$B$45,2,0)),""))</f>
        <v/>
      </c>
    </row>
    <row r="18" spans="1:15" ht="18" customHeight="1" x14ac:dyDescent="0.15">
      <c r="A18" s="16" t="str">
        <f>IF(VLOOKUP(A$1,$R$2:$S$16,2,0)="","",IF(HLOOKUP(VLOOKUP(A$1,$R$2:$S$16,2,0),'DSP Employee Census'!$B$6:$AC$507,ROWS($A$1:A17)+1,0)=0,"",HLOOKUP(VLOOKUP(A$1,$R$2:$S$16,2,0),'DSP Employee Census'!$B$6:$AC$507,ROWS($A$1:A17)+1,0)))</f>
        <v/>
      </c>
      <c r="B18" s="16" t="str">
        <f>IF(VLOOKUP(B$1,$R$2:$S$16,2,0)="","",IF(HLOOKUP(VLOOKUP(B$1,$R$2:$S$16,2,0),'DSP Employee Census'!$A$6:$AC$507,ROWS($A$1:B17)+1,0)=0,"",HLOOKUP(VLOOKUP(B$1,$R$2:$S$16,2,0),'DSP Employee Census'!$A$6:$AC$507,ROWS($A$1:B17)+1,0)))</f>
        <v/>
      </c>
      <c r="C18" s="16" t="str">
        <f>IF(VLOOKUP(C$1,$R$2:$S$16,2,0)="","",IF(HLOOKUP(VLOOKUP(C$1,$R$2:$S$16,2,0),'DSP Employee Census'!$B$6:$AC$507,ROWS($A$1:C17)+1,0)=0,"",HLOOKUP(VLOOKUP(C$1,$R$2:$S$16,2,0),'DSP Employee Census'!$B$6:$AC$507,ROWS($A$1:C17)+1,0)))</f>
        <v/>
      </c>
      <c r="D18" s="74" t="str">
        <f>IF(VLOOKUP(D$1,$R$2:$S$16,2,0)="","",IF(HLOOKUP(VLOOKUP(D$1,$R$2:$S$16,2,0),'DSP Employee Census'!$B$6:$AC$507,ROWS($A$1:D17)+1,0)=0,"",HLOOKUP(VLOOKUP(D$1,$R$2:$S$16,2,0),'DSP Employee Census'!$B$6:$AC$507,ROWS($A$1:D17)+1,0)))</f>
        <v/>
      </c>
      <c r="E18" s="16" t="str">
        <f>IF(VLOOKUP(E$1,$R$2:$S$16,2,0)="","",IF(HLOOKUP(VLOOKUP(E$1,$R$2:$S$16,2,0),'DSP Employee Census'!$B$6:$AC$507,ROWS($A$1:E17)+1,0)=0,"",VLOOKUP(HLOOKUP(VLOOKUP(E$1,$R$2:$S$16,2,0),'DSP Employee Census'!$B$6:$AC$507,ROWS($A$1:E17)+1,0),Lookups!$A$2:$B$45,2,0)))</f>
        <v/>
      </c>
      <c r="F18" s="74" t="str">
        <f>IF(VLOOKUP(F$1,$R$2:$S$16,2,0)="","",IF(HLOOKUP(VLOOKUP(F$1,$R$2:$S$16,2,0),'DSP Employee Census'!$B$6:$AC$507,ROWS($A$1:F17)+1,0)=0,"",HLOOKUP(VLOOKUP(F$1,$R$2:$S$16,2,0),'DSP Employee Census'!$B$6:$AC$507,ROWS($A$1:F17)+1,0)))</f>
        <v/>
      </c>
      <c r="G18" s="16" t="str">
        <f>IF(VLOOKUP(G$1,$R$2:$S$16,2,0)="","",IF(HLOOKUP(VLOOKUP(G$1,$R$2:$S$16,2,0),'DSP Employee Census'!$B$6:$AC$507,ROWS($A$1:G17)+1,0)=0,"",VLOOKUP(HLOOKUP(VLOOKUP(G$1,$R$2:$S$16,2,0),'DSP Employee Census'!$B$6:$AC$507,ROWS($A$1:G17)+1,0),Lookups!$A$2:$B$45,2,0)))</f>
        <v/>
      </c>
      <c r="H18" s="74" t="str">
        <f>IF(VLOOKUP(H$1,$R$2:$S$16,2,0)="","",IF(HLOOKUP(VLOOKUP(H$1,$R$2:$S$16,2,0),'DSP Employee Census'!$B$6:$AC$507,ROWS($A$1:H17)+1,0)=0,"",HLOOKUP(VLOOKUP(H$1,$R$2:$S$16,2,0),'DSP Employee Census'!$B$6:$AC$507,ROWS($A$1:H17)+1,0)))</f>
        <v/>
      </c>
      <c r="I18" s="75" t="str">
        <f>IF(VLOOKUP(I$1,$R$2:$S$16,2,0)="","",IF(HLOOKUP(VLOOKUP(I$1,$R$2:$S$16,2,0),'DSP Employee Census'!$B$6:$AC$507,ROWS($A$1:I17)+1,0)=0,"",HLOOKUP(VLOOKUP(I$1,$R$2:$S$16,2,0),'DSP Employee Census'!$B$6:$AC$507,ROWS($A$1:I17)+1,0)))</f>
        <v/>
      </c>
      <c r="J18" s="76" t="str">
        <f>IF(VLOOKUP($J$1,$R$2:$S$16,2,0)="","",IF(AND($K18="part_time",HLOOKUP(VLOOKUP(J$1,$R$2:$S$16,2,0),'DSP Employee Census'!$B$6:$AC$507,ROWS($A$1:J17)+1,0)&gt;0),HLOOKUP(VLOOKUP(J$1,$R$2:$S$16,2,0),'DSP Employee Census'!$B$6:$AC$507,ROWS($A$1:J17)+1,0),IF(AND($K18="part_time",HLOOKUP(VLOOKUP(J$1,$R$2:$S$16,2,0),'DSP Employee Census'!$B$6:$AC$507,ROWS($A$1:J17)+1,0)=""),'DSP Employee Census'!$H$1,"")))</f>
        <v/>
      </c>
      <c r="K18" s="16" t="str">
        <f>IF(VLOOKUP(K$1,$R$2:$S$16,2,0)="","",IF(HLOOKUP(VLOOKUP(K$1,$R$2:$S$16,2,0),'DSP Employee Census'!$B$6:$AC$507,ROWS($A$1:K17)+1,0)=0,"",VLOOKUP(HLOOKUP(VLOOKUP(K$1,$R$2:$S$16,2,0),'DSP Employee Census'!$B$6:$AC$507,ROWS($A$1:K17)+1,0),Lookups!$A$2:$B$45,2,0)))</f>
        <v/>
      </c>
      <c r="L18" s="74" t="str">
        <f>IF(VLOOKUP(L$1,$R$2:$S$16,2,0)="","",IF(HLOOKUP(VLOOKUP(L$1,$R$2:$S$16,2,0),'DSP Employee Census'!$B$6:$AC$507,ROWS($A$1:L17)+1,0)=0,"",HLOOKUP(VLOOKUP(L$1,$R$2:$S$16,2,0),'DSP Employee Census'!$B$6:$AC$507,ROWS($A$1:L17)+1,0)))</f>
        <v/>
      </c>
      <c r="M18" s="76" t="str">
        <f>IF(VLOOKUP(M$1,$R$2:$S$16,2,0)="","",IF(HLOOKUP(VLOOKUP(M$1,$R$2:$S$16,2,0),'DSP Employee Census'!$B$6:$AC$507,ROWS($A$1:M17)+1,0)=0,"",HLOOKUP(VLOOKUP(M$1,$R$2:$S$16,2,0),'DSP Employee Census'!$B$6:$AC$507,ROWS($A$1:M17)+1,0)))</f>
        <v/>
      </c>
      <c r="N18" s="74" t="str">
        <f>IF(VLOOKUP(N$1,$R$2:$S$16,2,0)="","",IF(HLOOKUP(VLOOKUP(N$1,$R$2:$S$16,2,0),'DSP Employee Census'!$B$6:$AC$507,ROWS($A$1:N17)+1,0)=0,"",HLOOKUP(VLOOKUP(N$1,$R$2:$S$16,2,0),'DSP Employee Census'!$B$6:$AC$507,ROWS($A$1:N17)+1,0)))</f>
        <v/>
      </c>
      <c r="O18" s="16" t="str">
        <f>IF(VLOOKUP(O$1,$R$2:$S$16,2,0)="","",IF(E18="self",IF(HLOOKUP(VLOOKUP(O$1,$R$2:$S$16,2,0),'DSP Employee Census'!$B$6:$AC$507,ROWS($A$1:O17)+1,0)=0,"",VLOOKUP(HLOOKUP(VLOOKUP(O$1,$R$2:$S$16,2,0),'DSP Employee Census'!$B$6:$AC$507,ROWS($A$1:O17)+1,0),Lookups!$A$2:$B$45,2,0)),""))</f>
        <v/>
      </c>
    </row>
    <row r="19" spans="1:15" ht="18" customHeight="1" x14ac:dyDescent="0.15">
      <c r="A19" s="16" t="str">
        <f>IF(VLOOKUP(A$1,$R$2:$S$16,2,0)="","",IF(HLOOKUP(VLOOKUP(A$1,$R$2:$S$16,2,0),'DSP Employee Census'!$B$6:$AC$507,ROWS($A$1:A18)+1,0)=0,"",HLOOKUP(VLOOKUP(A$1,$R$2:$S$16,2,0),'DSP Employee Census'!$B$6:$AC$507,ROWS($A$1:A18)+1,0)))</f>
        <v/>
      </c>
      <c r="B19" s="16" t="str">
        <f>IF(VLOOKUP(B$1,$R$2:$S$16,2,0)="","",IF(HLOOKUP(VLOOKUP(B$1,$R$2:$S$16,2,0),'DSP Employee Census'!$A$6:$AC$507,ROWS($A$1:B18)+1,0)=0,"",HLOOKUP(VLOOKUP(B$1,$R$2:$S$16,2,0),'DSP Employee Census'!$A$6:$AC$507,ROWS($A$1:B18)+1,0)))</f>
        <v/>
      </c>
      <c r="C19" s="16" t="str">
        <f>IF(VLOOKUP(C$1,$R$2:$S$16,2,0)="","",IF(HLOOKUP(VLOOKUP(C$1,$R$2:$S$16,2,0),'DSP Employee Census'!$B$6:$AC$507,ROWS($A$1:C18)+1,0)=0,"",HLOOKUP(VLOOKUP(C$1,$R$2:$S$16,2,0),'DSP Employee Census'!$B$6:$AC$507,ROWS($A$1:C18)+1,0)))</f>
        <v/>
      </c>
      <c r="D19" s="74" t="str">
        <f>IF(VLOOKUP(D$1,$R$2:$S$16,2,0)="","",IF(HLOOKUP(VLOOKUP(D$1,$R$2:$S$16,2,0),'DSP Employee Census'!$B$6:$AC$507,ROWS($A$1:D18)+1,0)=0,"",HLOOKUP(VLOOKUP(D$1,$R$2:$S$16,2,0),'DSP Employee Census'!$B$6:$AC$507,ROWS($A$1:D18)+1,0)))</f>
        <v/>
      </c>
      <c r="E19" s="16" t="str">
        <f>IF(VLOOKUP(E$1,$R$2:$S$16,2,0)="","",IF(HLOOKUP(VLOOKUP(E$1,$R$2:$S$16,2,0),'DSP Employee Census'!$B$6:$AC$507,ROWS($A$1:E18)+1,0)=0,"",VLOOKUP(HLOOKUP(VLOOKUP(E$1,$R$2:$S$16,2,0),'DSP Employee Census'!$B$6:$AC$507,ROWS($A$1:E18)+1,0),Lookups!$A$2:$B$45,2,0)))</f>
        <v/>
      </c>
      <c r="F19" s="74" t="str">
        <f>IF(VLOOKUP(F$1,$R$2:$S$16,2,0)="","",IF(HLOOKUP(VLOOKUP(F$1,$R$2:$S$16,2,0),'DSP Employee Census'!$B$6:$AC$507,ROWS($A$1:F18)+1,0)=0,"",HLOOKUP(VLOOKUP(F$1,$R$2:$S$16,2,0),'DSP Employee Census'!$B$6:$AC$507,ROWS($A$1:F18)+1,0)))</f>
        <v/>
      </c>
      <c r="G19" s="16" t="str">
        <f>IF(VLOOKUP(G$1,$R$2:$S$16,2,0)="","",IF(HLOOKUP(VLOOKUP(G$1,$R$2:$S$16,2,0),'DSP Employee Census'!$B$6:$AC$507,ROWS($A$1:G18)+1,0)=0,"",VLOOKUP(HLOOKUP(VLOOKUP(G$1,$R$2:$S$16,2,0),'DSP Employee Census'!$B$6:$AC$507,ROWS($A$1:G18)+1,0),Lookups!$A$2:$B$45,2,0)))</f>
        <v/>
      </c>
      <c r="H19" s="74" t="str">
        <f>IF(VLOOKUP(H$1,$R$2:$S$16,2,0)="","",IF(HLOOKUP(VLOOKUP(H$1,$R$2:$S$16,2,0),'DSP Employee Census'!$B$6:$AC$507,ROWS($A$1:H18)+1,0)=0,"",HLOOKUP(VLOOKUP(H$1,$R$2:$S$16,2,0),'DSP Employee Census'!$B$6:$AC$507,ROWS($A$1:H18)+1,0)))</f>
        <v/>
      </c>
      <c r="I19" s="75" t="str">
        <f>IF(VLOOKUP(I$1,$R$2:$S$16,2,0)="","",IF(HLOOKUP(VLOOKUP(I$1,$R$2:$S$16,2,0),'DSP Employee Census'!$B$6:$AC$507,ROWS($A$1:I18)+1,0)=0,"",HLOOKUP(VLOOKUP(I$1,$R$2:$S$16,2,0),'DSP Employee Census'!$B$6:$AC$507,ROWS($A$1:I18)+1,0)))</f>
        <v/>
      </c>
      <c r="J19" s="76" t="str">
        <f>IF(VLOOKUP($J$1,$R$2:$S$16,2,0)="","",IF(AND($K19="part_time",HLOOKUP(VLOOKUP(J$1,$R$2:$S$16,2,0),'DSP Employee Census'!$B$6:$AC$507,ROWS($A$1:J18)+1,0)&gt;0),HLOOKUP(VLOOKUP(J$1,$R$2:$S$16,2,0),'DSP Employee Census'!$B$6:$AC$507,ROWS($A$1:J18)+1,0),IF(AND($K19="part_time",HLOOKUP(VLOOKUP(J$1,$R$2:$S$16,2,0),'DSP Employee Census'!$B$6:$AC$507,ROWS($A$1:J18)+1,0)=""),'DSP Employee Census'!$H$1,"")))</f>
        <v/>
      </c>
      <c r="K19" s="16" t="str">
        <f>IF(VLOOKUP(K$1,$R$2:$S$16,2,0)="","",IF(HLOOKUP(VLOOKUP(K$1,$R$2:$S$16,2,0),'DSP Employee Census'!$B$6:$AC$507,ROWS($A$1:K18)+1,0)=0,"",VLOOKUP(HLOOKUP(VLOOKUP(K$1,$R$2:$S$16,2,0),'DSP Employee Census'!$B$6:$AC$507,ROWS($A$1:K18)+1,0),Lookups!$A$2:$B$45,2,0)))</f>
        <v/>
      </c>
      <c r="L19" s="74" t="str">
        <f>IF(VLOOKUP(L$1,$R$2:$S$16,2,0)="","",IF(HLOOKUP(VLOOKUP(L$1,$R$2:$S$16,2,0),'DSP Employee Census'!$B$6:$AC$507,ROWS($A$1:L18)+1,0)=0,"",HLOOKUP(VLOOKUP(L$1,$R$2:$S$16,2,0),'DSP Employee Census'!$B$6:$AC$507,ROWS($A$1:L18)+1,0)))</f>
        <v/>
      </c>
      <c r="M19" s="76" t="str">
        <f>IF(VLOOKUP(M$1,$R$2:$S$16,2,0)="","",IF(HLOOKUP(VLOOKUP(M$1,$R$2:$S$16,2,0),'DSP Employee Census'!$B$6:$AC$507,ROWS($A$1:M18)+1,0)=0,"",HLOOKUP(VLOOKUP(M$1,$R$2:$S$16,2,0),'DSP Employee Census'!$B$6:$AC$507,ROWS($A$1:M18)+1,0)))</f>
        <v/>
      </c>
      <c r="N19" s="74" t="str">
        <f>IF(VLOOKUP(N$1,$R$2:$S$16,2,0)="","",IF(HLOOKUP(VLOOKUP(N$1,$R$2:$S$16,2,0),'DSP Employee Census'!$B$6:$AC$507,ROWS($A$1:N18)+1,0)=0,"",HLOOKUP(VLOOKUP(N$1,$R$2:$S$16,2,0),'DSP Employee Census'!$B$6:$AC$507,ROWS($A$1:N18)+1,0)))</f>
        <v/>
      </c>
      <c r="O19" s="16" t="str">
        <f>IF(VLOOKUP(O$1,$R$2:$S$16,2,0)="","",IF(E19="self",IF(HLOOKUP(VLOOKUP(O$1,$R$2:$S$16,2,0),'DSP Employee Census'!$B$6:$AC$507,ROWS($A$1:O18)+1,0)=0,"",VLOOKUP(HLOOKUP(VLOOKUP(O$1,$R$2:$S$16,2,0),'DSP Employee Census'!$B$6:$AC$507,ROWS($A$1:O18)+1,0),Lookups!$A$2:$B$45,2,0)),""))</f>
        <v/>
      </c>
    </row>
    <row r="20" spans="1:15" ht="18" customHeight="1" x14ac:dyDescent="0.15">
      <c r="A20" s="16" t="str">
        <f>IF(VLOOKUP(A$1,$R$2:$S$16,2,0)="","",IF(HLOOKUP(VLOOKUP(A$1,$R$2:$S$16,2,0),'DSP Employee Census'!$B$6:$AC$507,ROWS($A$1:A19)+1,0)=0,"",HLOOKUP(VLOOKUP(A$1,$R$2:$S$16,2,0),'DSP Employee Census'!$B$6:$AC$507,ROWS($A$1:A19)+1,0)))</f>
        <v/>
      </c>
      <c r="B20" s="16" t="str">
        <f>IF(VLOOKUP(B$1,$R$2:$S$16,2,0)="","",IF(HLOOKUP(VLOOKUP(B$1,$R$2:$S$16,2,0),'DSP Employee Census'!$A$6:$AC$507,ROWS($A$1:B19)+1,0)=0,"",HLOOKUP(VLOOKUP(B$1,$R$2:$S$16,2,0),'DSP Employee Census'!$A$6:$AC$507,ROWS($A$1:B19)+1,0)))</f>
        <v/>
      </c>
      <c r="C20" s="16" t="str">
        <f>IF(VLOOKUP(C$1,$R$2:$S$16,2,0)="","",IF(HLOOKUP(VLOOKUP(C$1,$R$2:$S$16,2,0),'DSP Employee Census'!$B$6:$AC$507,ROWS($A$1:C19)+1,0)=0,"",HLOOKUP(VLOOKUP(C$1,$R$2:$S$16,2,0),'DSP Employee Census'!$B$6:$AC$507,ROWS($A$1:C19)+1,0)))</f>
        <v/>
      </c>
      <c r="D20" s="74" t="str">
        <f>IF(VLOOKUP(D$1,$R$2:$S$16,2,0)="","",IF(HLOOKUP(VLOOKUP(D$1,$R$2:$S$16,2,0),'DSP Employee Census'!$B$6:$AC$507,ROWS($A$1:D19)+1,0)=0,"",HLOOKUP(VLOOKUP(D$1,$R$2:$S$16,2,0),'DSP Employee Census'!$B$6:$AC$507,ROWS($A$1:D19)+1,0)))</f>
        <v/>
      </c>
      <c r="E20" s="16" t="str">
        <f>IF(VLOOKUP(E$1,$R$2:$S$16,2,0)="","",IF(HLOOKUP(VLOOKUP(E$1,$R$2:$S$16,2,0),'DSP Employee Census'!$B$6:$AC$507,ROWS($A$1:E19)+1,0)=0,"",VLOOKUP(HLOOKUP(VLOOKUP(E$1,$R$2:$S$16,2,0),'DSP Employee Census'!$B$6:$AC$507,ROWS($A$1:E19)+1,0),Lookups!$A$2:$B$45,2,0)))</f>
        <v/>
      </c>
      <c r="F20" s="74" t="str">
        <f>IF(VLOOKUP(F$1,$R$2:$S$16,2,0)="","",IF(HLOOKUP(VLOOKUP(F$1,$R$2:$S$16,2,0),'DSP Employee Census'!$B$6:$AC$507,ROWS($A$1:F19)+1,0)=0,"",HLOOKUP(VLOOKUP(F$1,$R$2:$S$16,2,0),'DSP Employee Census'!$B$6:$AC$507,ROWS($A$1:F19)+1,0)))</f>
        <v/>
      </c>
      <c r="G20" s="16" t="str">
        <f>IF(VLOOKUP(G$1,$R$2:$S$16,2,0)="","",IF(HLOOKUP(VLOOKUP(G$1,$R$2:$S$16,2,0),'DSP Employee Census'!$B$6:$AC$507,ROWS($A$1:G19)+1,0)=0,"",VLOOKUP(HLOOKUP(VLOOKUP(G$1,$R$2:$S$16,2,0),'DSP Employee Census'!$B$6:$AC$507,ROWS($A$1:G19)+1,0),Lookups!$A$2:$B$45,2,0)))</f>
        <v/>
      </c>
      <c r="H20" s="74" t="str">
        <f>IF(VLOOKUP(H$1,$R$2:$S$16,2,0)="","",IF(HLOOKUP(VLOOKUP(H$1,$R$2:$S$16,2,0),'DSP Employee Census'!$B$6:$AC$507,ROWS($A$1:H19)+1,0)=0,"",HLOOKUP(VLOOKUP(H$1,$R$2:$S$16,2,0),'DSP Employee Census'!$B$6:$AC$507,ROWS($A$1:H19)+1,0)))</f>
        <v/>
      </c>
      <c r="I20" s="75" t="str">
        <f>IF(VLOOKUP(I$1,$R$2:$S$16,2,0)="","",IF(HLOOKUP(VLOOKUP(I$1,$R$2:$S$16,2,0),'DSP Employee Census'!$B$6:$AC$507,ROWS($A$1:I19)+1,0)=0,"",HLOOKUP(VLOOKUP(I$1,$R$2:$S$16,2,0),'DSP Employee Census'!$B$6:$AC$507,ROWS($A$1:I19)+1,0)))</f>
        <v/>
      </c>
      <c r="J20" s="76" t="str">
        <f>IF(VLOOKUP($J$1,$R$2:$S$16,2,0)="","",IF(AND($K20="part_time",HLOOKUP(VLOOKUP(J$1,$R$2:$S$16,2,0),'DSP Employee Census'!$B$6:$AC$507,ROWS($A$1:J19)+1,0)&gt;0),HLOOKUP(VLOOKUP(J$1,$R$2:$S$16,2,0),'DSP Employee Census'!$B$6:$AC$507,ROWS($A$1:J19)+1,0),IF(AND($K20="part_time",HLOOKUP(VLOOKUP(J$1,$R$2:$S$16,2,0),'DSP Employee Census'!$B$6:$AC$507,ROWS($A$1:J19)+1,0)=""),'DSP Employee Census'!$H$1,"")))</f>
        <v/>
      </c>
      <c r="K20" s="16" t="str">
        <f>IF(VLOOKUP(K$1,$R$2:$S$16,2,0)="","",IF(HLOOKUP(VLOOKUP(K$1,$R$2:$S$16,2,0),'DSP Employee Census'!$B$6:$AC$507,ROWS($A$1:K19)+1,0)=0,"",VLOOKUP(HLOOKUP(VLOOKUP(K$1,$R$2:$S$16,2,0),'DSP Employee Census'!$B$6:$AC$507,ROWS($A$1:K19)+1,0),Lookups!$A$2:$B$45,2,0)))</f>
        <v/>
      </c>
      <c r="L20" s="74" t="str">
        <f>IF(VLOOKUP(L$1,$R$2:$S$16,2,0)="","",IF(HLOOKUP(VLOOKUP(L$1,$R$2:$S$16,2,0),'DSP Employee Census'!$B$6:$AC$507,ROWS($A$1:L19)+1,0)=0,"",HLOOKUP(VLOOKUP(L$1,$R$2:$S$16,2,0),'DSP Employee Census'!$B$6:$AC$507,ROWS($A$1:L19)+1,0)))</f>
        <v/>
      </c>
      <c r="M20" s="76" t="str">
        <f>IF(VLOOKUP(M$1,$R$2:$S$16,2,0)="","",IF(HLOOKUP(VLOOKUP(M$1,$R$2:$S$16,2,0),'DSP Employee Census'!$B$6:$AC$507,ROWS($A$1:M19)+1,0)=0,"",HLOOKUP(VLOOKUP(M$1,$R$2:$S$16,2,0),'DSP Employee Census'!$B$6:$AC$507,ROWS($A$1:M19)+1,0)))</f>
        <v/>
      </c>
      <c r="N20" s="74" t="str">
        <f>IF(VLOOKUP(N$1,$R$2:$S$16,2,0)="","",IF(HLOOKUP(VLOOKUP(N$1,$R$2:$S$16,2,0),'DSP Employee Census'!$B$6:$AC$507,ROWS($A$1:N19)+1,0)=0,"",HLOOKUP(VLOOKUP(N$1,$R$2:$S$16,2,0),'DSP Employee Census'!$B$6:$AC$507,ROWS($A$1:N19)+1,0)))</f>
        <v/>
      </c>
      <c r="O20" s="16" t="str">
        <f>IF(VLOOKUP(O$1,$R$2:$S$16,2,0)="","",IF(E20="self",IF(HLOOKUP(VLOOKUP(O$1,$R$2:$S$16,2,0),'DSP Employee Census'!$B$6:$AC$507,ROWS($A$1:O19)+1,0)=0,"",VLOOKUP(HLOOKUP(VLOOKUP(O$1,$R$2:$S$16,2,0),'DSP Employee Census'!$B$6:$AC$507,ROWS($A$1:O19)+1,0),Lookups!$A$2:$B$45,2,0)),""))</f>
        <v/>
      </c>
    </row>
    <row r="21" spans="1:15" ht="18" customHeight="1" x14ac:dyDescent="0.15">
      <c r="A21" s="16" t="str">
        <f>IF(VLOOKUP(A$1,$R$2:$S$16,2,0)="","",IF(HLOOKUP(VLOOKUP(A$1,$R$2:$S$16,2,0),'DSP Employee Census'!$B$6:$AC$507,ROWS($A$1:A20)+1,0)=0,"",HLOOKUP(VLOOKUP(A$1,$R$2:$S$16,2,0),'DSP Employee Census'!$B$6:$AC$507,ROWS($A$1:A20)+1,0)))</f>
        <v/>
      </c>
      <c r="B21" s="16" t="str">
        <f>IF(VLOOKUP(B$1,$R$2:$S$16,2,0)="","",IF(HLOOKUP(VLOOKUP(B$1,$R$2:$S$16,2,0),'DSP Employee Census'!$A$6:$AC$507,ROWS($A$1:B20)+1,0)=0,"",HLOOKUP(VLOOKUP(B$1,$R$2:$S$16,2,0),'DSP Employee Census'!$A$6:$AC$507,ROWS($A$1:B20)+1,0)))</f>
        <v/>
      </c>
      <c r="C21" s="16" t="str">
        <f>IF(VLOOKUP(C$1,$R$2:$S$16,2,0)="","",IF(HLOOKUP(VLOOKUP(C$1,$R$2:$S$16,2,0),'DSP Employee Census'!$B$6:$AC$507,ROWS($A$1:C20)+1,0)=0,"",HLOOKUP(VLOOKUP(C$1,$R$2:$S$16,2,0),'DSP Employee Census'!$B$6:$AC$507,ROWS($A$1:C20)+1,0)))</f>
        <v/>
      </c>
      <c r="D21" s="74" t="str">
        <f>IF(VLOOKUP(D$1,$R$2:$S$16,2,0)="","",IF(HLOOKUP(VLOOKUP(D$1,$R$2:$S$16,2,0),'DSP Employee Census'!$B$6:$AC$507,ROWS($A$1:D20)+1,0)=0,"",HLOOKUP(VLOOKUP(D$1,$R$2:$S$16,2,0),'DSP Employee Census'!$B$6:$AC$507,ROWS($A$1:D20)+1,0)))</f>
        <v/>
      </c>
      <c r="E21" s="16" t="str">
        <f>IF(VLOOKUP(E$1,$R$2:$S$16,2,0)="","",IF(HLOOKUP(VLOOKUP(E$1,$R$2:$S$16,2,0),'DSP Employee Census'!$B$6:$AC$507,ROWS($A$1:E20)+1,0)=0,"",VLOOKUP(HLOOKUP(VLOOKUP(E$1,$R$2:$S$16,2,0),'DSP Employee Census'!$B$6:$AC$507,ROWS($A$1:E20)+1,0),Lookups!$A$2:$B$45,2,0)))</f>
        <v/>
      </c>
      <c r="F21" s="74" t="str">
        <f>IF(VLOOKUP(F$1,$R$2:$S$16,2,0)="","",IF(HLOOKUP(VLOOKUP(F$1,$R$2:$S$16,2,0),'DSP Employee Census'!$B$6:$AC$507,ROWS($A$1:F20)+1,0)=0,"",HLOOKUP(VLOOKUP(F$1,$R$2:$S$16,2,0),'DSP Employee Census'!$B$6:$AC$507,ROWS($A$1:F20)+1,0)))</f>
        <v/>
      </c>
      <c r="G21" s="16" t="str">
        <f>IF(VLOOKUP(G$1,$R$2:$S$16,2,0)="","",IF(HLOOKUP(VLOOKUP(G$1,$R$2:$S$16,2,0),'DSP Employee Census'!$B$6:$AC$507,ROWS($A$1:G20)+1,0)=0,"",VLOOKUP(HLOOKUP(VLOOKUP(G$1,$R$2:$S$16,2,0),'DSP Employee Census'!$B$6:$AC$507,ROWS($A$1:G20)+1,0),Lookups!$A$2:$B$45,2,0)))</f>
        <v/>
      </c>
      <c r="H21" s="74" t="str">
        <f>IF(VLOOKUP(H$1,$R$2:$S$16,2,0)="","",IF(HLOOKUP(VLOOKUP(H$1,$R$2:$S$16,2,0),'DSP Employee Census'!$B$6:$AC$507,ROWS($A$1:H20)+1,0)=0,"",HLOOKUP(VLOOKUP(H$1,$R$2:$S$16,2,0),'DSP Employee Census'!$B$6:$AC$507,ROWS($A$1:H20)+1,0)))</f>
        <v/>
      </c>
      <c r="I21" s="75" t="str">
        <f>IF(VLOOKUP(I$1,$R$2:$S$16,2,0)="","",IF(HLOOKUP(VLOOKUP(I$1,$R$2:$S$16,2,0),'DSP Employee Census'!$B$6:$AC$507,ROWS($A$1:I20)+1,0)=0,"",HLOOKUP(VLOOKUP(I$1,$R$2:$S$16,2,0),'DSP Employee Census'!$B$6:$AC$507,ROWS($A$1:I20)+1,0)))</f>
        <v/>
      </c>
      <c r="J21" s="76" t="str">
        <f>IF(VLOOKUP($J$1,$R$2:$S$16,2,0)="","",IF(AND($K21="part_time",HLOOKUP(VLOOKUP(J$1,$R$2:$S$16,2,0),'DSP Employee Census'!$B$6:$AC$507,ROWS($A$1:J20)+1,0)&gt;0),HLOOKUP(VLOOKUP(J$1,$R$2:$S$16,2,0),'DSP Employee Census'!$B$6:$AC$507,ROWS($A$1:J20)+1,0),IF(AND($K21="part_time",HLOOKUP(VLOOKUP(J$1,$R$2:$S$16,2,0),'DSP Employee Census'!$B$6:$AC$507,ROWS($A$1:J20)+1,0)=""),'DSP Employee Census'!$H$1,"")))</f>
        <v/>
      </c>
      <c r="K21" s="16" t="str">
        <f>IF(VLOOKUP(K$1,$R$2:$S$16,2,0)="","",IF(HLOOKUP(VLOOKUP(K$1,$R$2:$S$16,2,0),'DSP Employee Census'!$B$6:$AC$507,ROWS($A$1:K20)+1,0)=0,"",VLOOKUP(HLOOKUP(VLOOKUP(K$1,$R$2:$S$16,2,0),'DSP Employee Census'!$B$6:$AC$507,ROWS($A$1:K20)+1,0),Lookups!$A$2:$B$45,2,0)))</f>
        <v/>
      </c>
      <c r="L21" s="74" t="str">
        <f>IF(VLOOKUP(L$1,$R$2:$S$16,2,0)="","",IF(HLOOKUP(VLOOKUP(L$1,$R$2:$S$16,2,0),'DSP Employee Census'!$B$6:$AC$507,ROWS($A$1:L20)+1,0)=0,"",HLOOKUP(VLOOKUP(L$1,$R$2:$S$16,2,0),'DSP Employee Census'!$B$6:$AC$507,ROWS($A$1:L20)+1,0)))</f>
        <v/>
      </c>
      <c r="M21" s="76" t="str">
        <f>IF(VLOOKUP(M$1,$R$2:$S$16,2,0)="","",IF(HLOOKUP(VLOOKUP(M$1,$R$2:$S$16,2,0),'DSP Employee Census'!$B$6:$AC$507,ROWS($A$1:M20)+1,0)=0,"",HLOOKUP(VLOOKUP(M$1,$R$2:$S$16,2,0),'DSP Employee Census'!$B$6:$AC$507,ROWS($A$1:M20)+1,0)))</f>
        <v/>
      </c>
      <c r="N21" s="74" t="str">
        <f>IF(VLOOKUP(N$1,$R$2:$S$16,2,0)="","",IF(HLOOKUP(VLOOKUP(N$1,$R$2:$S$16,2,0),'DSP Employee Census'!$B$6:$AC$507,ROWS($A$1:N20)+1,0)=0,"",HLOOKUP(VLOOKUP(N$1,$R$2:$S$16,2,0),'DSP Employee Census'!$B$6:$AC$507,ROWS($A$1:N20)+1,0)))</f>
        <v/>
      </c>
      <c r="O21" s="16" t="str">
        <f>IF(VLOOKUP(O$1,$R$2:$S$16,2,0)="","",IF(E21="self",IF(HLOOKUP(VLOOKUP(O$1,$R$2:$S$16,2,0),'DSP Employee Census'!$B$6:$AC$507,ROWS($A$1:O20)+1,0)=0,"",VLOOKUP(HLOOKUP(VLOOKUP(O$1,$R$2:$S$16,2,0),'DSP Employee Census'!$B$6:$AC$507,ROWS($A$1:O20)+1,0),Lookups!$A$2:$B$45,2,0)),""))</f>
        <v/>
      </c>
    </row>
    <row r="22" spans="1:15" ht="18" customHeight="1" x14ac:dyDescent="0.15">
      <c r="A22" s="16" t="str">
        <f>IF(VLOOKUP(A$1,$R$2:$S$16,2,0)="","",IF(HLOOKUP(VLOOKUP(A$1,$R$2:$S$16,2,0),'DSP Employee Census'!$B$6:$AC$507,ROWS($A$1:A21)+1,0)=0,"",HLOOKUP(VLOOKUP(A$1,$R$2:$S$16,2,0),'DSP Employee Census'!$B$6:$AC$507,ROWS($A$1:A21)+1,0)))</f>
        <v/>
      </c>
      <c r="B22" s="16" t="str">
        <f>IF(VLOOKUP(B$1,$R$2:$S$16,2,0)="","",IF(HLOOKUP(VLOOKUP(B$1,$R$2:$S$16,2,0),'DSP Employee Census'!$A$6:$AC$507,ROWS($A$1:B21)+1,0)=0,"",HLOOKUP(VLOOKUP(B$1,$R$2:$S$16,2,0),'DSP Employee Census'!$A$6:$AC$507,ROWS($A$1:B21)+1,0)))</f>
        <v/>
      </c>
      <c r="C22" s="16" t="str">
        <f>IF(VLOOKUP(C$1,$R$2:$S$16,2,0)="","",IF(HLOOKUP(VLOOKUP(C$1,$R$2:$S$16,2,0),'DSP Employee Census'!$B$6:$AC$507,ROWS($A$1:C21)+1,0)=0,"",HLOOKUP(VLOOKUP(C$1,$R$2:$S$16,2,0),'DSP Employee Census'!$B$6:$AC$507,ROWS($A$1:C21)+1,0)))</f>
        <v/>
      </c>
      <c r="D22" s="74" t="str">
        <f>IF(VLOOKUP(D$1,$R$2:$S$16,2,0)="","",IF(HLOOKUP(VLOOKUP(D$1,$R$2:$S$16,2,0),'DSP Employee Census'!$B$6:$AC$507,ROWS($A$1:D21)+1,0)=0,"",HLOOKUP(VLOOKUP(D$1,$R$2:$S$16,2,0),'DSP Employee Census'!$B$6:$AC$507,ROWS($A$1:D21)+1,0)))</f>
        <v/>
      </c>
      <c r="E22" s="16" t="str">
        <f>IF(VLOOKUP(E$1,$R$2:$S$16,2,0)="","",IF(HLOOKUP(VLOOKUP(E$1,$R$2:$S$16,2,0),'DSP Employee Census'!$B$6:$AC$507,ROWS($A$1:E21)+1,0)=0,"",VLOOKUP(HLOOKUP(VLOOKUP(E$1,$R$2:$S$16,2,0),'DSP Employee Census'!$B$6:$AC$507,ROWS($A$1:E21)+1,0),Lookups!$A$2:$B$45,2,0)))</f>
        <v/>
      </c>
      <c r="F22" s="74" t="str">
        <f>IF(VLOOKUP(F$1,$R$2:$S$16,2,0)="","",IF(HLOOKUP(VLOOKUP(F$1,$R$2:$S$16,2,0),'DSP Employee Census'!$B$6:$AC$507,ROWS($A$1:F21)+1,0)=0,"",HLOOKUP(VLOOKUP(F$1,$R$2:$S$16,2,0),'DSP Employee Census'!$B$6:$AC$507,ROWS($A$1:F21)+1,0)))</f>
        <v/>
      </c>
      <c r="G22" s="16" t="str">
        <f>IF(VLOOKUP(G$1,$R$2:$S$16,2,0)="","",IF(HLOOKUP(VLOOKUP(G$1,$R$2:$S$16,2,0),'DSP Employee Census'!$B$6:$AC$507,ROWS($A$1:G21)+1,0)=0,"",VLOOKUP(HLOOKUP(VLOOKUP(G$1,$R$2:$S$16,2,0),'DSP Employee Census'!$B$6:$AC$507,ROWS($A$1:G21)+1,0),Lookups!$A$2:$B$45,2,0)))</f>
        <v/>
      </c>
      <c r="H22" s="74" t="str">
        <f>IF(VLOOKUP(H$1,$R$2:$S$16,2,0)="","",IF(HLOOKUP(VLOOKUP(H$1,$R$2:$S$16,2,0),'DSP Employee Census'!$B$6:$AC$507,ROWS($A$1:H21)+1,0)=0,"",HLOOKUP(VLOOKUP(H$1,$R$2:$S$16,2,0),'DSP Employee Census'!$B$6:$AC$507,ROWS($A$1:H21)+1,0)))</f>
        <v/>
      </c>
      <c r="I22" s="75" t="str">
        <f>IF(VLOOKUP(I$1,$R$2:$S$16,2,0)="","",IF(HLOOKUP(VLOOKUP(I$1,$R$2:$S$16,2,0),'DSP Employee Census'!$B$6:$AC$507,ROWS($A$1:I21)+1,0)=0,"",HLOOKUP(VLOOKUP(I$1,$R$2:$S$16,2,0),'DSP Employee Census'!$B$6:$AC$507,ROWS($A$1:I21)+1,0)))</f>
        <v/>
      </c>
      <c r="J22" s="76" t="str">
        <f>IF(VLOOKUP($J$1,$R$2:$S$16,2,0)="","",IF(AND($K22="part_time",HLOOKUP(VLOOKUP(J$1,$R$2:$S$16,2,0),'DSP Employee Census'!$B$6:$AC$507,ROWS($A$1:J21)+1,0)&gt;0),HLOOKUP(VLOOKUP(J$1,$R$2:$S$16,2,0),'DSP Employee Census'!$B$6:$AC$507,ROWS($A$1:J21)+1,0),IF(AND($K22="part_time",HLOOKUP(VLOOKUP(J$1,$R$2:$S$16,2,0),'DSP Employee Census'!$B$6:$AC$507,ROWS($A$1:J21)+1,0)=""),'DSP Employee Census'!$H$1,"")))</f>
        <v/>
      </c>
      <c r="K22" s="16" t="str">
        <f>IF(VLOOKUP(K$1,$R$2:$S$16,2,0)="","",IF(HLOOKUP(VLOOKUP(K$1,$R$2:$S$16,2,0),'DSP Employee Census'!$B$6:$AC$507,ROWS($A$1:K21)+1,0)=0,"",VLOOKUP(HLOOKUP(VLOOKUP(K$1,$R$2:$S$16,2,0),'DSP Employee Census'!$B$6:$AC$507,ROWS($A$1:K21)+1,0),Lookups!$A$2:$B$45,2,0)))</f>
        <v/>
      </c>
      <c r="L22" s="74" t="str">
        <f>IF(VLOOKUP(L$1,$R$2:$S$16,2,0)="","",IF(HLOOKUP(VLOOKUP(L$1,$R$2:$S$16,2,0),'DSP Employee Census'!$B$6:$AC$507,ROWS($A$1:L21)+1,0)=0,"",HLOOKUP(VLOOKUP(L$1,$R$2:$S$16,2,0),'DSP Employee Census'!$B$6:$AC$507,ROWS($A$1:L21)+1,0)))</f>
        <v/>
      </c>
      <c r="M22" s="76" t="str">
        <f>IF(VLOOKUP(M$1,$R$2:$S$16,2,0)="","",IF(HLOOKUP(VLOOKUP(M$1,$R$2:$S$16,2,0),'DSP Employee Census'!$B$6:$AC$507,ROWS($A$1:M21)+1,0)=0,"",HLOOKUP(VLOOKUP(M$1,$R$2:$S$16,2,0),'DSP Employee Census'!$B$6:$AC$507,ROWS($A$1:M21)+1,0)))</f>
        <v/>
      </c>
      <c r="N22" s="74" t="str">
        <f>IF(VLOOKUP(N$1,$R$2:$S$16,2,0)="","",IF(HLOOKUP(VLOOKUP(N$1,$R$2:$S$16,2,0),'DSP Employee Census'!$B$6:$AC$507,ROWS($A$1:N21)+1,0)=0,"",HLOOKUP(VLOOKUP(N$1,$R$2:$S$16,2,0),'DSP Employee Census'!$B$6:$AC$507,ROWS($A$1:N21)+1,0)))</f>
        <v/>
      </c>
      <c r="O22" s="16" t="str">
        <f>IF(VLOOKUP(O$1,$R$2:$S$16,2,0)="","",IF(E22="self",IF(HLOOKUP(VLOOKUP(O$1,$R$2:$S$16,2,0),'DSP Employee Census'!$B$6:$AC$507,ROWS($A$1:O21)+1,0)=0,"",VLOOKUP(HLOOKUP(VLOOKUP(O$1,$R$2:$S$16,2,0),'DSP Employee Census'!$B$6:$AC$507,ROWS($A$1:O21)+1,0),Lookups!$A$2:$B$45,2,0)),""))</f>
        <v/>
      </c>
    </row>
    <row r="23" spans="1:15" ht="18" customHeight="1" x14ac:dyDescent="0.15">
      <c r="A23" s="16" t="str">
        <f>IF(VLOOKUP(A$1,$R$2:$S$16,2,0)="","",IF(HLOOKUP(VLOOKUP(A$1,$R$2:$S$16,2,0),'DSP Employee Census'!$B$6:$AC$507,ROWS($A$1:A22)+1,0)=0,"",HLOOKUP(VLOOKUP(A$1,$R$2:$S$16,2,0),'DSP Employee Census'!$B$6:$AC$507,ROWS($A$1:A22)+1,0)))</f>
        <v/>
      </c>
      <c r="B23" s="16" t="str">
        <f>IF(VLOOKUP(B$1,$R$2:$S$16,2,0)="","",IF(HLOOKUP(VLOOKUP(B$1,$R$2:$S$16,2,0),'DSP Employee Census'!$A$6:$AC$507,ROWS($A$1:B22)+1,0)=0,"",HLOOKUP(VLOOKUP(B$1,$R$2:$S$16,2,0),'DSP Employee Census'!$A$6:$AC$507,ROWS($A$1:B22)+1,0)))</f>
        <v/>
      </c>
      <c r="C23" s="16" t="str">
        <f>IF(VLOOKUP(C$1,$R$2:$S$16,2,0)="","",IF(HLOOKUP(VLOOKUP(C$1,$R$2:$S$16,2,0),'DSP Employee Census'!$B$6:$AC$507,ROWS($A$1:C22)+1,0)=0,"",HLOOKUP(VLOOKUP(C$1,$R$2:$S$16,2,0),'DSP Employee Census'!$B$6:$AC$507,ROWS($A$1:C22)+1,0)))</f>
        <v/>
      </c>
      <c r="D23" s="74" t="str">
        <f>IF(VLOOKUP(D$1,$R$2:$S$16,2,0)="","",IF(HLOOKUP(VLOOKUP(D$1,$R$2:$S$16,2,0),'DSP Employee Census'!$B$6:$AC$507,ROWS($A$1:D22)+1,0)=0,"",HLOOKUP(VLOOKUP(D$1,$R$2:$S$16,2,0),'DSP Employee Census'!$B$6:$AC$507,ROWS($A$1:D22)+1,0)))</f>
        <v/>
      </c>
      <c r="E23" s="16" t="str">
        <f>IF(VLOOKUP(E$1,$R$2:$S$16,2,0)="","",IF(HLOOKUP(VLOOKUP(E$1,$R$2:$S$16,2,0),'DSP Employee Census'!$B$6:$AC$507,ROWS($A$1:E22)+1,0)=0,"",VLOOKUP(HLOOKUP(VLOOKUP(E$1,$R$2:$S$16,2,0),'DSP Employee Census'!$B$6:$AC$507,ROWS($A$1:E22)+1,0),Lookups!$A$2:$B$45,2,0)))</f>
        <v/>
      </c>
      <c r="F23" s="74" t="str">
        <f>IF(VLOOKUP(F$1,$R$2:$S$16,2,0)="","",IF(HLOOKUP(VLOOKUP(F$1,$R$2:$S$16,2,0),'DSP Employee Census'!$B$6:$AC$507,ROWS($A$1:F22)+1,0)=0,"",HLOOKUP(VLOOKUP(F$1,$R$2:$S$16,2,0),'DSP Employee Census'!$B$6:$AC$507,ROWS($A$1:F22)+1,0)))</f>
        <v/>
      </c>
      <c r="G23" s="16" t="str">
        <f>IF(VLOOKUP(G$1,$R$2:$S$16,2,0)="","",IF(HLOOKUP(VLOOKUP(G$1,$R$2:$S$16,2,0),'DSP Employee Census'!$B$6:$AC$507,ROWS($A$1:G22)+1,0)=0,"",VLOOKUP(HLOOKUP(VLOOKUP(G$1,$R$2:$S$16,2,0),'DSP Employee Census'!$B$6:$AC$507,ROWS($A$1:G22)+1,0),Lookups!$A$2:$B$45,2,0)))</f>
        <v/>
      </c>
      <c r="H23" s="74" t="str">
        <f>IF(VLOOKUP(H$1,$R$2:$S$16,2,0)="","",IF(HLOOKUP(VLOOKUP(H$1,$R$2:$S$16,2,0),'DSP Employee Census'!$B$6:$AC$507,ROWS($A$1:H22)+1,0)=0,"",HLOOKUP(VLOOKUP(H$1,$R$2:$S$16,2,0),'DSP Employee Census'!$B$6:$AC$507,ROWS($A$1:H22)+1,0)))</f>
        <v/>
      </c>
      <c r="I23" s="75" t="str">
        <f>IF(VLOOKUP(I$1,$R$2:$S$16,2,0)="","",IF(HLOOKUP(VLOOKUP(I$1,$R$2:$S$16,2,0),'DSP Employee Census'!$B$6:$AC$507,ROWS($A$1:I22)+1,0)=0,"",HLOOKUP(VLOOKUP(I$1,$R$2:$S$16,2,0),'DSP Employee Census'!$B$6:$AC$507,ROWS($A$1:I22)+1,0)))</f>
        <v/>
      </c>
      <c r="J23" s="76" t="str">
        <f>IF(VLOOKUP($J$1,$R$2:$S$16,2,0)="","",IF(AND($K23="part_time",HLOOKUP(VLOOKUP(J$1,$R$2:$S$16,2,0),'DSP Employee Census'!$B$6:$AC$507,ROWS($A$1:J22)+1,0)&gt;0),HLOOKUP(VLOOKUP(J$1,$R$2:$S$16,2,0),'DSP Employee Census'!$B$6:$AC$507,ROWS($A$1:J22)+1,0),IF(AND($K23="part_time",HLOOKUP(VLOOKUP(J$1,$R$2:$S$16,2,0),'DSP Employee Census'!$B$6:$AC$507,ROWS($A$1:J22)+1,0)=""),'DSP Employee Census'!$H$1,"")))</f>
        <v/>
      </c>
      <c r="K23" s="16" t="str">
        <f>IF(VLOOKUP(K$1,$R$2:$S$16,2,0)="","",IF(HLOOKUP(VLOOKUP(K$1,$R$2:$S$16,2,0),'DSP Employee Census'!$B$6:$AC$507,ROWS($A$1:K22)+1,0)=0,"",VLOOKUP(HLOOKUP(VLOOKUP(K$1,$R$2:$S$16,2,0),'DSP Employee Census'!$B$6:$AC$507,ROWS($A$1:K22)+1,0),Lookups!$A$2:$B$45,2,0)))</f>
        <v/>
      </c>
      <c r="L23" s="74" t="str">
        <f>IF(VLOOKUP(L$1,$R$2:$S$16,2,0)="","",IF(HLOOKUP(VLOOKUP(L$1,$R$2:$S$16,2,0),'DSP Employee Census'!$B$6:$AC$507,ROWS($A$1:L22)+1,0)=0,"",HLOOKUP(VLOOKUP(L$1,$R$2:$S$16,2,0),'DSP Employee Census'!$B$6:$AC$507,ROWS($A$1:L22)+1,0)))</f>
        <v/>
      </c>
      <c r="M23" s="76" t="str">
        <f>IF(VLOOKUP(M$1,$R$2:$S$16,2,0)="","",IF(HLOOKUP(VLOOKUP(M$1,$R$2:$S$16,2,0),'DSP Employee Census'!$B$6:$AC$507,ROWS($A$1:M22)+1,0)=0,"",HLOOKUP(VLOOKUP(M$1,$R$2:$S$16,2,0),'DSP Employee Census'!$B$6:$AC$507,ROWS($A$1:M22)+1,0)))</f>
        <v/>
      </c>
      <c r="N23" s="74" t="str">
        <f>IF(VLOOKUP(N$1,$R$2:$S$16,2,0)="","",IF(HLOOKUP(VLOOKUP(N$1,$R$2:$S$16,2,0),'DSP Employee Census'!$B$6:$AC$507,ROWS($A$1:N22)+1,0)=0,"",HLOOKUP(VLOOKUP(N$1,$R$2:$S$16,2,0),'DSP Employee Census'!$B$6:$AC$507,ROWS($A$1:N22)+1,0)))</f>
        <v/>
      </c>
      <c r="O23" s="16" t="str">
        <f>IF(VLOOKUP(O$1,$R$2:$S$16,2,0)="","",IF(E23="self",IF(HLOOKUP(VLOOKUP(O$1,$R$2:$S$16,2,0),'DSP Employee Census'!$B$6:$AC$507,ROWS($A$1:O22)+1,0)=0,"",VLOOKUP(HLOOKUP(VLOOKUP(O$1,$R$2:$S$16,2,0),'DSP Employee Census'!$B$6:$AC$507,ROWS($A$1:O22)+1,0),Lookups!$A$2:$B$45,2,0)),""))</f>
        <v/>
      </c>
    </row>
    <row r="24" spans="1:15" ht="18" customHeight="1" x14ac:dyDescent="0.15">
      <c r="A24" s="16" t="str">
        <f>IF(VLOOKUP(A$1,$R$2:$S$16,2,0)="","",IF(HLOOKUP(VLOOKUP(A$1,$R$2:$S$16,2,0),'DSP Employee Census'!$B$6:$AC$507,ROWS($A$1:A23)+1,0)=0,"",HLOOKUP(VLOOKUP(A$1,$R$2:$S$16,2,0),'DSP Employee Census'!$B$6:$AC$507,ROWS($A$1:A23)+1,0)))</f>
        <v/>
      </c>
      <c r="B24" s="16" t="str">
        <f>IF(VLOOKUP(B$1,$R$2:$S$16,2,0)="","",IF(HLOOKUP(VLOOKUP(B$1,$R$2:$S$16,2,0),'DSP Employee Census'!$A$6:$AC$507,ROWS($A$1:B23)+1,0)=0,"",HLOOKUP(VLOOKUP(B$1,$R$2:$S$16,2,0),'DSP Employee Census'!$A$6:$AC$507,ROWS($A$1:B23)+1,0)))</f>
        <v/>
      </c>
      <c r="C24" s="16" t="str">
        <f>IF(VLOOKUP(C$1,$R$2:$S$16,2,0)="","",IF(HLOOKUP(VLOOKUP(C$1,$R$2:$S$16,2,0),'DSP Employee Census'!$B$6:$AC$507,ROWS($A$1:C23)+1,0)=0,"",HLOOKUP(VLOOKUP(C$1,$R$2:$S$16,2,0),'DSP Employee Census'!$B$6:$AC$507,ROWS($A$1:C23)+1,0)))</f>
        <v/>
      </c>
      <c r="D24" s="74" t="str">
        <f>IF(VLOOKUP(D$1,$R$2:$S$16,2,0)="","",IF(HLOOKUP(VLOOKUP(D$1,$R$2:$S$16,2,0),'DSP Employee Census'!$B$6:$AC$507,ROWS($A$1:D23)+1,0)=0,"",HLOOKUP(VLOOKUP(D$1,$R$2:$S$16,2,0),'DSP Employee Census'!$B$6:$AC$507,ROWS($A$1:D23)+1,0)))</f>
        <v/>
      </c>
      <c r="E24" s="16" t="str">
        <f>IF(VLOOKUP(E$1,$R$2:$S$16,2,0)="","",IF(HLOOKUP(VLOOKUP(E$1,$R$2:$S$16,2,0),'DSP Employee Census'!$B$6:$AC$507,ROWS($A$1:E23)+1,0)=0,"",VLOOKUP(HLOOKUP(VLOOKUP(E$1,$R$2:$S$16,2,0),'DSP Employee Census'!$B$6:$AC$507,ROWS($A$1:E23)+1,0),Lookups!$A$2:$B$45,2,0)))</f>
        <v/>
      </c>
      <c r="F24" s="74" t="str">
        <f>IF(VLOOKUP(F$1,$R$2:$S$16,2,0)="","",IF(HLOOKUP(VLOOKUP(F$1,$R$2:$S$16,2,0),'DSP Employee Census'!$B$6:$AC$507,ROWS($A$1:F23)+1,0)=0,"",HLOOKUP(VLOOKUP(F$1,$R$2:$S$16,2,0),'DSP Employee Census'!$B$6:$AC$507,ROWS($A$1:F23)+1,0)))</f>
        <v/>
      </c>
      <c r="G24" s="16" t="str">
        <f>IF(VLOOKUP(G$1,$R$2:$S$16,2,0)="","",IF(HLOOKUP(VLOOKUP(G$1,$R$2:$S$16,2,0),'DSP Employee Census'!$B$6:$AC$507,ROWS($A$1:G23)+1,0)=0,"",VLOOKUP(HLOOKUP(VLOOKUP(G$1,$R$2:$S$16,2,0),'DSP Employee Census'!$B$6:$AC$507,ROWS($A$1:G23)+1,0),Lookups!$A$2:$B$45,2,0)))</f>
        <v/>
      </c>
      <c r="H24" s="74" t="str">
        <f>IF(VLOOKUP(H$1,$R$2:$S$16,2,0)="","",IF(HLOOKUP(VLOOKUP(H$1,$R$2:$S$16,2,0),'DSP Employee Census'!$B$6:$AC$507,ROWS($A$1:H23)+1,0)=0,"",HLOOKUP(VLOOKUP(H$1,$R$2:$S$16,2,0),'DSP Employee Census'!$B$6:$AC$507,ROWS($A$1:H23)+1,0)))</f>
        <v/>
      </c>
      <c r="I24" s="75" t="str">
        <f>IF(VLOOKUP(I$1,$R$2:$S$16,2,0)="","",IF(HLOOKUP(VLOOKUP(I$1,$R$2:$S$16,2,0),'DSP Employee Census'!$B$6:$AC$507,ROWS($A$1:I23)+1,0)=0,"",HLOOKUP(VLOOKUP(I$1,$R$2:$S$16,2,0),'DSP Employee Census'!$B$6:$AC$507,ROWS($A$1:I23)+1,0)))</f>
        <v/>
      </c>
      <c r="J24" s="76" t="str">
        <f>IF(VLOOKUP($J$1,$R$2:$S$16,2,0)="","",IF(AND($K24="part_time",HLOOKUP(VLOOKUP(J$1,$R$2:$S$16,2,0),'DSP Employee Census'!$B$6:$AC$507,ROWS($A$1:J23)+1,0)&gt;0),HLOOKUP(VLOOKUP(J$1,$R$2:$S$16,2,0),'DSP Employee Census'!$B$6:$AC$507,ROWS($A$1:J23)+1,0),IF(AND($K24="part_time",HLOOKUP(VLOOKUP(J$1,$R$2:$S$16,2,0),'DSP Employee Census'!$B$6:$AC$507,ROWS($A$1:J23)+1,0)=""),'DSP Employee Census'!$H$1,"")))</f>
        <v/>
      </c>
      <c r="K24" s="16" t="str">
        <f>IF(VLOOKUP(K$1,$R$2:$S$16,2,0)="","",IF(HLOOKUP(VLOOKUP(K$1,$R$2:$S$16,2,0),'DSP Employee Census'!$B$6:$AC$507,ROWS($A$1:K23)+1,0)=0,"",VLOOKUP(HLOOKUP(VLOOKUP(K$1,$R$2:$S$16,2,0),'DSP Employee Census'!$B$6:$AC$507,ROWS($A$1:K23)+1,0),Lookups!$A$2:$B$45,2,0)))</f>
        <v/>
      </c>
      <c r="L24" s="74" t="str">
        <f>IF(VLOOKUP(L$1,$R$2:$S$16,2,0)="","",IF(HLOOKUP(VLOOKUP(L$1,$R$2:$S$16,2,0),'DSP Employee Census'!$B$6:$AC$507,ROWS($A$1:L23)+1,0)=0,"",HLOOKUP(VLOOKUP(L$1,$R$2:$S$16,2,0),'DSP Employee Census'!$B$6:$AC$507,ROWS($A$1:L23)+1,0)))</f>
        <v/>
      </c>
      <c r="M24" s="76" t="str">
        <f>IF(VLOOKUP(M$1,$R$2:$S$16,2,0)="","",IF(HLOOKUP(VLOOKUP(M$1,$R$2:$S$16,2,0),'DSP Employee Census'!$B$6:$AC$507,ROWS($A$1:M23)+1,0)=0,"",HLOOKUP(VLOOKUP(M$1,$R$2:$S$16,2,0),'DSP Employee Census'!$B$6:$AC$507,ROWS($A$1:M23)+1,0)))</f>
        <v/>
      </c>
      <c r="N24" s="74" t="str">
        <f>IF(VLOOKUP(N$1,$R$2:$S$16,2,0)="","",IF(HLOOKUP(VLOOKUP(N$1,$R$2:$S$16,2,0),'DSP Employee Census'!$B$6:$AC$507,ROWS($A$1:N23)+1,0)=0,"",HLOOKUP(VLOOKUP(N$1,$R$2:$S$16,2,0),'DSP Employee Census'!$B$6:$AC$507,ROWS($A$1:N23)+1,0)))</f>
        <v/>
      </c>
      <c r="O24" s="16" t="str">
        <f>IF(VLOOKUP(O$1,$R$2:$S$16,2,0)="","",IF(E24="self",IF(HLOOKUP(VLOOKUP(O$1,$R$2:$S$16,2,0),'DSP Employee Census'!$B$6:$AC$507,ROWS($A$1:O23)+1,0)=0,"",VLOOKUP(HLOOKUP(VLOOKUP(O$1,$R$2:$S$16,2,0),'DSP Employee Census'!$B$6:$AC$507,ROWS($A$1:O23)+1,0),Lookups!$A$2:$B$45,2,0)),""))</f>
        <v/>
      </c>
    </row>
    <row r="25" spans="1:15" ht="18" customHeight="1" x14ac:dyDescent="0.15">
      <c r="A25" s="16" t="str">
        <f>IF(VLOOKUP(A$1,$R$2:$S$16,2,0)="","",IF(HLOOKUP(VLOOKUP(A$1,$R$2:$S$16,2,0),'DSP Employee Census'!$B$6:$AC$507,ROWS($A$1:A24)+1,0)=0,"",HLOOKUP(VLOOKUP(A$1,$R$2:$S$16,2,0),'DSP Employee Census'!$B$6:$AC$507,ROWS($A$1:A24)+1,0)))</f>
        <v/>
      </c>
      <c r="B25" s="16" t="str">
        <f>IF(VLOOKUP(B$1,$R$2:$S$16,2,0)="","",IF(HLOOKUP(VLOOKUP(B$1,$R$2:$S$16,2,0),'DSP Employee Census'!$A$6:$AC$507,ROWS($A$1:B24)+1,0)=0,"",HLOOKUP(VLOOKUP(B$1,$R$2:$S$16,2,0),'DSP Employee Census'!$A$6:$AC$507,ROWS($A$1:B24)+1,0)))</f>
        <v/>
      </c>
      <c r="C25" s="16" t="str">
        <f>IF(VLOOKUP(C$1,$R$2:$S$16,2,0)="","",IF(HLOOKUP(VLOOKUP(C$1,$R$2:$S$16,2,0),'DSP Employee Census'!$B$6:$AC$507,ROWS($A$1:C24)+1,0)=0,"",HLOOKUP(VLOOKUP(C$1,$R$2:$S$16,2,0),'DSP Employee Census'!$B$6:$AC$507,ROWS($A$1:C24)+1,0)))</f>
        <v/>
      </c>
      <c r="D25" s="74" t="str">
        <f>IF(VLOOKUP(D$1,$R$2:$S$16,2,0)="","",IF(HLOOKUP(VLOOKUP(D$1,$R$2:$S$16,2,0),'DSP Employee Census'!$B$6:$AC$507,ROWS($A$1:D24)+1,0)=0,"",HLOOKUP(VLOOKUP(D$1,$R$2:$S$16,2,0),'DSP Employee Census'!$B$6:$AC$507,ROWS($A$1:D24)+1,0)))</f>
        <v/>
      </c>
      <c r="E25" s="16" t="str">
        <f>IF(VLOOKUP(E$1,$R$2:$S$16,2,0)="","",IF(HLOOKUP(VLOOKUP(E$1,$R$2:$S$16,2,0),'DSP Employee Census'!$B$6:$AC$507,ROWS($A$1:E24)+1,0)=0,"",VLOOKUP(HLOOKUP(VLOOKUP(E$1,$R$2:$S$16,2,0),'DSP Employee Census'!$B$6:$AC$507,ROWS($A$1:E24)+1,0),Lookups!$A$2:$B$45,2,0)))</f>
        <v/>
      </c>
      <c r="F25" s="74" t="str">
        <f>IF(VLOOKUP(F$1,$R$2:$S$16,2,0)="","",IF(HLOOKUP(VLOOKUP(F$1,$R$2:$S$16,2,0),'DSP Employee Census'!$B$6:$AC$507,ROWS($A$1:F24)+1,0)=0,"",HLOOKUP(VLOOKUP(F$1,$R$2:$S$16,2,0),'DSP Employee Census'!$B$6:$AC$507,ROWS($A$1:F24)+1,0)))</f>
        <v/>
      </c>
      <c r="G25" s="16" t="str">
        <f>IF(VLOOKUP(G$1,$R$2:$S$16,2,0)="","",IF(HLOOKUP(VLOOKUP(G$1,$R$2:$S$16,2,0),'DSP Employee Census'!$B$6:$AC$507,ROWS($A$1:G24)+1,0)=0,"",VLOOKUP(HLOOKUP(VLOOKUP(G$1,$R$2:$S$16,2,0),'DSP Employee Census'!$B$6:$AC$507,ROWS($A$1:G24)+1,0),Lookups!$A$2:$B$45,2,0)))</f>
        <v/>
      </c>
      <c r="H25" s="74" t="str">
        <f>IF(VLOOKUP(H$1,$R$2:$S$16,2,0)="","",IF(HLOOKUP(VLOOKUP(H$1,$R$2:$S$16,2,0),'DSP Employee Census'!$B$6:$AC$507,ROWS($A$1:H24)+1,0)=0,"",HLOOKUP(VLOOKUP(H$1,$R$2:$S$16,2,0),'DSP Employee Census'!$B$6:$AC$507,ROWS($A$1:H24)+1,0)))</f>
        <v/>
      </c>
      <c r="I25" s="75" t="str">
        <f>IF(VLOOKUP(I$1,$R$2:$S$16,2,0)="","",IF(HLOOKUP(VLOOKUP(I$1,$R$2:$S$16,2,0),'DSP Employee Census'!$B$6:$AC$507,ROWS($A$1:I24)+1,0)=0,"",HLOOKUP(VLOOKUP(I$1,$R$2:$S$16,2,0),'DSP Employee Census'!$B$6:$AC$507,ROWS($A$1:I24)+1,0)))</f>
        <v/>
      </c>
      <c r="J25" s="76" t="str">
        <f>IF(VLOOKUP($J$1,$R$2:$S$16,2,0)="","",IF(AND($K25="part_time",HLOOKUP(VLOOKUP(J$1,$R$2:$S$16,2,0),'DSP Employee Census'!$B$6:$AC$507,ROWS($A$1:J24)+1,0)&gt;0),HLOOKUP(VLOOKUP(J$1,$R$2:$S$16,2,0),'DSP Employee Census'!$B$6:$AC$507,ROWS($A$1:J24)+1,0),IF(AND($K25="part_time",HLOOKUP(VLOOKUP(J$1,$R$2:$S$16,2,0),'DSP Employee Census'!$B$6:$AC$507,ROWS($A$1:J24)+1,0)=""),'DSP Employee Census'!$H$1,"")))</f>
        <v/>
      </c>
      <c r="K25" s="16" t="str">
        <f>IF(VLOOKUP(K$1,$R$2:$S$16,2,0)="","",IF(HLOOKUP(VLOOKUP(K$1,$R$2:$S$16,2,0),'DSP Employee Census'!$B$6:$AC$507,ROWS($A$1:K24)+1,0)=0,"",VLOOKUP(HLOOKUP(VLOOKUP(K$1,$R$2:$S$16,2,0),'DSP Employee Census'!$B$6:$AC$507,ROWS($A$1:K24)+1,0),Lookups!$A$2:$B$45,2,0)))</f>
        <v/>
      </c>
      <c r="L25" s="74" t="str">
        <f>IF(VLOOKUP(L$1,$R$2:$S$16,2,0)="","",IF(HLOOKUP(VLOOKUP(L$1,$R$2:$S$16,2,0),'DSP Employee Census'!$B$6:$AC$507,ROWS($A$1:L24)+1,0)=0,"",HLOOKUP(VLOOKUP(L$1,$R$2:$S$16,2,0),'DSP Employee Census'!$B$6:$AC$507,ROWS($A$1:L24)+1,0)))</f>
        <v/>
      </c>
      <c r="M25" s="76" t="str">
        <f>IF(VLOOKUP(M$1,$R$2:$S$16,2,0)="","",IF(HLOOKUP(VLOOKUP(M$1,$R$2:$S$16,2,0),'DSP Employee Census'!$B$6:$AC$507,ROWS($A$1:M24)+1,0)=0,"",HLOOKUP(VLOOKUP(M$1,$R$2:$S$16,2,0),'DSP Employee Census'!$B$6:$AC$507,ROWS($A$1:M24)+1,0)))</f>
        <v/>
      </c>
      <c r="N25" s="74" t="str">
        <f>IF(VLOOKUP(N$1,$R$2:$S$16,2,0)="","",IF(HLOOKUP(VLOOKUP(N$1,$R$2:$S$16,2,0),'DSP Employee Census'!$B$6:$AC$507,ROWS($A$1:N24)+1,0)=0,"",HLOOKUP(VLOOKUP(N$1,$R$2:$S$16,2,0),'DSP Employee Census'!$B$6:$AC$507,ROWS($A$1:N24)+1,0)))</f>
        <v/>
      </c>
      <c r="O25" s="16" t="str">
        <f>IF(VLOOKUP(O$1,$R$2:$S$16,2,0)="","",IF(E25="self",IF(HLOOKUP(VLOOKUP(O$1,$R$2:$S$16,2,0),'DSP Employee Census'!$B$6:$AC$507,ROWS($A$1:O24)+1,0)=0,"",VLOOKUP(HLOOKUP(VLOOKUP(O$1,$R$2:$S$16,2,0),'DSP Employee Census'!$B$6:$AC$507,ROWS($A$1:O24)+1,0),Lookups!$A$2:$B$45,2,0)),""))</f>
        <v/>
      </c>
    </row>
    <row r="26" spans="1:15" ht="18" customHeight="1" x14ac:dyDescent="0.15">
      <c r="A26" s="16" t="str">
        <f>IF(VLOOKUP(A$1,$R$2:$S$16,2,0)="","",IF(HLOOKUP(VLOOKUP(A$1,$R$2:$S$16,2,0),'DSP Employee Census'!$B$6:$AC$507,ROWS($A$1:A25)+1,0)=0,"",HLOOKUP(VLOOKUP(A$1,$R$2:$S$16,2,0),'DSP Employee Census'!$B$6:$AC$507,ROWS($A$1:A25)+1,0)))</f>
        <v/>
      </c>
      <c r="B26" s="16" t="str">
        <f>IF(VLOOKUP(B$1,$R$2:$S$16,2,0)="","",IF(HLOOKUP(VLOOKUP(B$1,$R$2:$S$16,2,0),'DSP Employee Census'!$A$6:$AC$507,ROWS($A$1:B25)+1,0)=0,"",HLOOKUP(VLOOKUP(B$1,$R$2:$S$16,2,0),'DSP Employee Census'!$A$6:$AC$507,ROWS($A$1:B25)+1,0)))</f>
        <v/>
      </c>
      <c r="C26" s="16" t="str">
        <f>IF(VLOOKUP(C$1,$R$2:$S$16,2,0)="","",IF(HLOOKUP(VLOOKUP(C$1,$R$2:$S$16,2,0),'DSP Employee Census'!$B$6:$AC$507,ROWS($A$1:C25)+1,0)=0,"",HLOOKUP(VLOOKUP(C$1,$R$2:$S$16,2,0),'DSP Employee Census'!$B$6:$AC$507,ROWS($A$1:C25)+1,0)))</f>
        <v/>
      </c>
      <c r="D26" s="74" t="str">
        <f>IF(VLOOKUP(D$1,$R$2:$S$16,2,0)="","",IF(HLOOKUP(VLOOKUP(D$1,$R$2:$S$16,2,0),'DSP Employee Census'!$B$6:$AC$507,ROWS($A$1:D25)+1,0)=0,"",HLOOKUP(VLOOKUP(D$1,$R$2:$S$16,2,0),'DSP Employee Census'!$B$6:$AC$507,ROWS($A$1:D25)+1,0)))</f>
        <v/>
      </c>
      <c r="E26" s="16" t="str">
        <f>IF(VLOOKUP(E$1,$R$2:$S$16,2,0)="","",IF(HLOOKUP(VLOOKUP(E$1,$R$2:$S$16,2,0),'DSP Employee Census'!$B$6:$AC$507,ROWS($A$1:E25)+1,0)=0,"",VLOOKUP(HLOOKUP(VLOOKUP(E$1,$R$2:$S$16,2,0),'DSP Employee Census'!$B$6:$AC$507,ROWS($A$1:E25)+1,0),Lookups!$A$2:$B$45,2,0)))</f>
        <v/>
      </c>
      <c r="F26" s="74" t="str">
        <f>IF(VLOOKUP(F$1,$R$2:$S$16,2,0)="","",IF(HLOOKUP(VLOOKUP(F$1,$R$2:$S$16,2,0),'DSP Employee Census'!$B$6:$AC$507,ROWS($A$1:F25)+1,0)=0,"",HLOOKUP(VLOOKUP(F$1,$R$2:$S$16,2,0),'DSP Employee Census'!$B$6:$AC$507,ROWS($A$1:F25)+1,0)))</f>
        <v/>
      </c>
      <c r="G26" s="16" t="str">
        <f>IF(VLOOKUP(G$1,$R$2:$S$16,2,0)="","",IF(HLOOKUP(VLOOKUP(G$1,$R$2:$S$16,2,0),'DSP Employee Census'!$B$6:$AC$507,ROWS($A$1:G25)+1,0)=0,"",VLOOKUP(HLOOKUP(VLOOKUP(G$1,$R$2:$S$16,2,0),'DSP Employee Census'!$B$6:$AC$507,ROWS($A$1:G25)+1,0),Lookups!$A$2:$B$45,2,0)))</f>
        <v/>
      </c>
      <c r="H26" s="74" t="str">
        <f>IF(VLOOKUP(H$1,$R$2:$S$16,2,0)="","",IF(HLOOKUP(VLOOKUP(H$1,$R$2:$S$16,2,0),'DSP Employee Census'!$B$6:$AC$507,ROWS($A$1:H25)+1,0)=0,"",HLOOKUP(VLOOKUP(H$1,$R$2:$S$16,2,0),'DSP Employee Census'!$B$6:$AC$507,ROWS($A$1:H25)+1,0)))</f>
        <v/>
      </c>
      <c r="I26" s="75" t="str">
        <f>IF(VLOOKUP(I$1,$R$2:$S$16,2,0)="","",IF(HLOOKUP(VLOOKUP(I$1,$R$2:$S$16,2,0),'DSP Employee Census'!$B$6:$AC$507,ROWS($A$1:I25)+1,0)=0,"",HLOOKUP(VLOOKUP(I$1,$R$2:$S$16,2,0),'DSP Employee Census'!$B$6:$AC$507,ROWS($A$1:I25)+1,0)))</f>
        <v/>
      </c>
      <c r="J26" s="76" t="str">
        <f>IF(VLOOKUP($J$1,$R$2:$S$16,2,0)="","",IF(AND($K26="part_time",HLOOKUP(VLOOKUP(J$1,$R$2:$S$16,2,0),'DSP Employee Census'!$B$6:$AC$507,ROWS($A$1:J25)+1,0)&gt;0),HLOOKUP(VLOOKUP(J$1,$R$2:$S$16,2,0),'DSP Employee Census'!$B$6:$AC$507,ROWS($A$1:J25)+1,0),IF(AND($K26="part_time",HLOOKUP(VLOOKUP(J$1,$R$2:$S$16,2,0),'DSP Employee Census'!$B$6:$AC$507,ROWS($A$1:J25)+1,0)=""),'DSP Employee Census'!$H$1,"")))</f>
        <v/>
      </c>
      <c r="K26" s="16" t="str">
        <f>IF(VLOOKUP(K$1,$R$2:$S$16,2,0)="","",IF(HLOOKUP(VLOOKUP(K$1,$R$2:$S$16,2,0),'DSP Employee Census'!$B$6:$AC$507,ROWS($A$1:K25)+1,0)=0,"",VLOOKUP(HLOOKUP(VLOOKUP(K$1,$R$2:$S$16,2,0),'DSP Employee Census'!$B$6:$AC$507,ROWS($A$1:K25)+1,0),Lookups!$A$2:$B$45,2,0)))</f>
        <v/>
      </c>
      <c r="L26" s="74" t="str">
        <f>IF(VLOOKUP(L$1,$R$2:$S$16,2,0)="","",IF(HLOOKUP(VLOOKUP(L$1,$R$2:$S$16,2,0),'DSP Employee Census'!$B$6:$AC$507,ROWS($A$1:L25)+1,0)=0,"",HLOOKUP(VLOOKUP(L$1,$R$2:$S$16,2,0),'DSP Employee Census'!$B$6:$AC$507,ROWS($A$1:L25)+1,0)))</f>
        <v/>
      </c>
      <c r="M26" s="76" t="str">
        <f>IF(VLOOKUP(M$1,$R$2:$S$16,2,0)="","",IF(HLOOKUP(VLOOKUP(M$1,$R$2:$S$16,2,0),'DSP Employee Census'!$B$6:$AC$507,ROWS($A$1:M25)+1,0)=0,"",HLOOKUP(VLOOKUP(M$1,$R$2:$S$16,2,0),'DSP Employee Census'!$B$6:$AC$507,ROWS($A$1:M25)+1,0)))</f>
        <v/>
      </c>
      <c r="N26" s="74" t="str">
        <f>IF(VLOOKUP(N$1,$R$2:$S$16,2,0)="","",IF(HLOOKUP(VLOOKUP(N$1,$R$2:$S$16,2,0),'DSP Employee Census'!$B$6:$AC$507,ROWS($A$1:N25)+1,0)=0,"",HLOOKUP(VLOOKUP(N$1,$R$2:$S$16,2,0),'DSP Employee Census'!$B$6:$AC$507,ROWS($A$1:N25)+1,0)))</f>
        <v/>
      </c>
      <c r="O26" s="16" t="str">
        <f>IF(VLOOKUP(O$1,$R$2:$S$16,2,0)="","",IF(E26="self",IF(HLOOKUP(VLOOKUP(O$1,$R$2:$S$16,2,0),'DSP Employee Census'!$B$6:$AC$507,ROWS($A$1:O25)+1,0)=0,"",VLOOKUP(HLOOKUP(VLOOKUP(O$1,$R$2:$S$16,2,0),'DSP Employee Census'!$B$6:$AC$507,ROWS($A$1:O25)+1,0),Lookups!$A$2:$B$45,2,0)),""))</f>
        <v/>
      </c>
    </row>
    <row r="27" spans="1:15" ht="18" customHeight="1" x14ac:dyDescent="0.15">
      <c r="A27" s="16" t="str">
        <f>IF(VLOOKUP(A$1,$R$2:$S$16,2,0)="","",IF(HLOOKUP(VLOOKUP(A$1,$R$2:$S$16,2,0),'DSP Employee Census'!$B$6:$AC$507,ROWS($A$1:A26)+1,0)=0,"",HLOOKUP(VLOOKUP(A$1,$R$2:$S$16,2,0),'DSP Employee Census'!$B$6:$AC$507,ROWS($A$1:A26)+1,0)))</f>
        <v/>
      </c>
      <c r="B27" s="16" t="str">
        <f>IF(VLOOKUP(B$1,$R$2:$S$16,2,0)="","",IF(HLOOKUP(VLOOKUP(B$1,$R$2:$S$16,2,0),'DSP Employee Census'!$A$6:$AC$507,ROWS($A$1:B26)+1,0)=0,"",HLOOKUP(VLOOKUP(B$1,$R$2:$S$16,2,0),'DSP Employee Census'!$A$6:$AC$507,ROWS($A$1:B26)+1,0)))</f>
        <v/>
      </c>
      <c r="C27" s="16" t="str">
        <f>IF(VLOOKUP(C$1,$R$2:$S$16,2,0)="","",IF(HLOOKUP(VLOOKUP(C$1,$R$2:$S$16,2,0),'DSP Employee Census'!$B$6:$AC$507,ROWS($A$1:C26)+1,0)=0,"",HLOOKUP(VLOOKUP(C$1,$R$2:$S$16,2,0),'DSP Employee Census'!$B$6:$AC$507,ROWS($A$1:C26)+1,0)))</f>
        <v/>
      </c>
      <c r="D27" s="74" t="str">
        <f>IF(VLOOKUP(D$1,$R$2:$S$16,2,0)="","",IF(HLOOKUP(VLOOKUP(D$1,$R$2:$S$16,2,0),'DSP Employee Census'!$B$6:$AC$507,ROWS($A$1:D26)+1,0)=0,"",HLOOKUP(VLOOKUP(D$1,$R$2:$S$16,2,0),'DSP Employee Census'!$B$6:$AC$507,ROWS($A$1:D26)+1,0)))</f>
        <v/>
      </c>
      <c r="E27" s="16" t="str">
        <f>IF(VLOOKUP(E$1,$R$2:$S$16,2,0)="","",IF(HLOOKUP(VLOOKUP(E$1,$R$2:$S$16,2,0),'DSP Employee Census'!$B$6:$AC$507,ROWS($A$1:E26)+1,0)=0,"",VLOOKUP(HLOOKUP(VLOOKUP(E$1,$R$2:$S$16,2,0),'DSP Employee Census'!$B$6:$AC$507,ROWS($A$1:E26)+1,0),Lookups!$A$2:$B$45,2,0)))</f>
        <v/>
      </c>
      <c r="F27" s="74" t="str">
        <f>IF(VLOOKUP(F$1,$R$2:$S$16,2,0)="","",IF(HLOOKUP(VLOOKUP(F$1,$R$2:$S$16,2,0),'DSP Employee Census'!$B$6:$AC$507,ROWS($A$1:F26)+1,0)=0,"",HLOOKUP(VLOOKUP(F$1,$R$2:$S$16,2,0),'DSP Employee Census'!$B$6:$AC$507,ROWS($A$1:F26)+1,0)))</f>
        <v/>
      </c>
      <c r="G27" s="16" t="str">
        <f>IF(VLOOKUP(G$1,$R$2:$S$16,2,0)="","",IF(HLOOKUP(VLOOKUP(G$1,$R$2:$S$16,2,0),'DSP Employee Census'!$B$6:$AC$507,ROWS($A$1:G26)+1,0)=0,"",VLOOKUP(HLOOKUP(VLOOKUP(G$1,$R$2:$S$16,2,0),'DSP Employee Census'!$B$6:$AC$507,ROWS($A$1:G26)+1,0),Lookups!$A$2:$B$45,2,0)))</f>
        <v/>
      </c>
      <c r="H27" s="74" t="str">
        <f>IF(VLOOKUP(H$1,$R$2:$S$16,2,0)="","",IF(HLOOKUP(VLOOKUP(H$1,$R$2:$S$16,2,0),'DSP Employee Census'!$B$6:$AC$507,ROWS($A$1:H26)+1,0)=0,"",HLOOKUP(VLOOKUP(H$1,$R$2:$S$16,2,0),'DSP Employee Census'!$B$6:$AC$507,ROWS($A$1:H26)+1,0)))</f>
        <v/>
      </c>
      <c r="I27" s="75" t="str">
        <f>IF(VLOOKUP(I$1,$R$2:$S$16,2,0)="","",IF(HLOOKUP(VLOOKUP(I$1,$R$2:$S$16,2,0),'DSP Employee Census'!$B$6:$AC$507,ROWS($A$1:I26)+1,0)=0,"",HLOOKUP(VLOOKUP(I$1,$R$2:$S$16,2,0),'DSP Employee Census'!$B$6:$AC$507,ROWS($A$1:I26)+1,0)))</f>
        <v/>
      </c>
      <c r="J27" s="76" t="str">
        <f>IF(VLOOKUP($J$1,$R$2:$S$16,2,0)="","",IF(AND($K27="part_time",HLOOKUP(VLOOKUP(J$1,$R$2:$S$16,2,0),'DSP Employee Census'!$B$6:$AC$507,ROWS($A$1:J26)+1,0)&gt;0),HLOOKUP(VLOOKUP(J$1,$R$2:$S$16,2,0),'DSP Employee Census'!$B$6:$AC$507,ROWS($A$1:J26)+1,0),IF(AND($K27="part_time",HLOOKUP(VLOOKUP(J$1,$R$2:$S$16,2,0),'DSP Employee Census'!$B$6:$AC$507,ROWS($A$1:J26)+1,0)=""),'DSP Employee Census'!$H$1,"")))</f>
        <v/>
      </c>
      <c r="K27" s="16" t="str">
        <f>IF(VLOOKUP(K$1,$R$2:$S$16,2,0)="","",IF(HLOOKUP(VLOOKUP(K$1,$R$2:$S$16,2,0),'DSP Employee Census'!$B$6:$AC$507,ROWS($A$1:K26)+1,0)=0,"",VLOOKUP(HLOOKUP(VLOOKUP(K$1,$R$2:$S$16,2,0),'DSP Employee Census'!$B$6:$AC$507,ROWS($A$1:K26)+1,0),Lookups!$A$2:$B$45,2,0)))</f>
        <v/>
      </c>
      <c r="L27" s="74" t="str">
        <f>IF(VLOOKUP(L$1,$R$2:$S$16,2,0)="","",IF(HLOOKUP(VLOOKUP(L$1,$R$2:$S$16,2,0),'DSP Employee Census'!$B$6:$AC$507,ROWS($A$1:L26)+1,0)=0,"",HLOOKUP(VLOOKUP(L$1,$R$2:$S$16,2,0),'DSP Employee Census'!$B$6:$AC$507,ROWS($A$1:L26)+1,0)))</f>
        <v/>
      </c>
      <c r="M27" s="76" t="str">
        <f>IF(VLOOKUP(M$1,$R$2:$S$16,2,0)="","",IF(HLOOKUP(VLOOKUP(M$1,$R$2:$S$16,2,0),'DSP Employee Census'!$B$6:$AC$507,ROWS($A$1:M26)+1,0)=0,"",HLOOKUP(VLOOKUP(M$1,$R$2:$S$16,2,0),'DSP Employee Census'!$B$6:$AC$507,ROWS($A$1:M26)+1,0)))</f>
        <v/>
      </c>
      <c r="N27" s="74" t="str">
        <f>IF(VLOOKUP(N$1,$R$2:$S$16,2,0)="","",IF(HLOOKUP(VLOOKUP(N$1,$R$2:$S$16,2,0),'DSP Employee Census'!$B$6:$AC$507,ROWS($A$1:N26)+1,0)=0,"",HLOOKUP(VLOOKUP(N$1,$R$2:$S$16,2,0),'DSP Employee Census'!$B$6:$AC$507,ROWS($A$1:N26)+1,0)))</f>
        <v/>
      </c>
      <c r="O27" s="16" t="str">
        <f>IF(VLOOKUP(O$1,$R$2:$S$16,2,0)="","",IF(E27="self",IF(HLOOKUP(VLOOKUP(O$1,$R$2:$S$16,2,0),'DSP Employee Census'!$B$6:$AC$507,ROWS($A$1:O26)+1,0)=0,"",VLOOKUP(HLOOKUP(VLOOKUP(O$1,$R$2:$S$16,2,0),'DSP Employee Census'!$B$6:$AC$507,ROWS($A$1:O26)+1,0),Lookups!$A$2:$B$45,2,0)),""))</f>
        <v/>
      </c>
    </row>
    <row r="28" spans="1:15" ht="18" customHeight="1" x14ac:dyDescent="0.15">
      <c r="A28" s="16" t="str">
        <f>IF(VLOOKUP(A$1,$R$2:$S$16,2,0)="","",IF(HLOOKUP(VLOOKUP(A$1,$R$2:$S$16,2,0),'DSP Employee Census'!$B$6:$AC$507,ROWS($A$1:A27)+1,0)=0,"",HLOOKUP(VLOOKUP(A$1,$R$2:$S$16,2,0),'DSP Employee Census'!$B$6:$AC$507,ROWS($A$1:A27)+1,0)))</f>
        <v/>
      </c>
      <c r="B28" s="16" t="str">
        <f>IF(VLOOKUP(B$1,$R$2:$S$16,2,0)="","",IF(HLOOKUP(VLOOKUP(B$1,$R$2:$S$16,2,0),'DSP Employee Census'!$A$6:$AC$507,ROWS($A$1:B27)+1,0)=0,"",HLOOKUP(VLOOKUP(B$1,$R$2:$S$16,2,0),'DSP Employee Census'!$A$6:$AC$507,ROWS($A$1:B27)+1,0)))</f>
        <v/>
      </c>
      <c r="C28" s="16" t="str">
        <f>IF(VLOOKUP(C$1,$R$2:$S$16,2,0)="","",IF(HLOOKUP(VLOOKUP(C$1,$R$2:$S$16,2,0),'DSP Employee Census'!$B$6:$AC$507,ROWS($A$1:C27)+1,0)=0,"",HLOOKUP(VLOOKUP(C$1,$R$2:$S$16,2,0),'DSP Employee Census'!$B$6:$AC$507,ROWS($A$1:C27)+1,0)))</f>
        <v/>
      </c>
      <c r="D28" s="74" t="str">
        <f>IF(VLOOKUP(D$1,$R$2:$S$16,2,0)="","",IF(HLOOKUP(VLOOKUP(D$1,$R$2:$S$16,2,0),'DSP Employee Census'!$B$6:$AC$507,ROWS($A$1:D27)+1,0)=0,"",HLOOKUP(VLOOKUP(D$1,$R$2:$S$16,2,0),'DSP Employee Census'!$B$6:$AC$507,ROWS($A$1:D27)+1,0)))</f>
        <v/>
      </c>
      <c r="E28" s="16" t="str">
        <f>IF(VLOOKUP(E$1,$R$2:$S$16,2,0)="","",IF(HLOOKUP(VLOOKUP(E$1,$R$2:$S$16,2,0),'DSP Employee Census'!$B$6:$AC$507,ROWS($A$1:E27)+1,0)=0,"",VLOOKUP(HLOOKUP(VLOOKUP(E$1,$R$2:$S$16,2,0),'DSP Employee Census'!$B$6:$AC$507,ROWS($A$1:E27)+1,0),Lookups!$A$2:$B$45,2,0)))</f>
        <v/>
      </c>
      <c r="F28" s="74" t="str">
        <f>IF(VLOOKUP(F$1,$R$2:$S$16,2,0)="","",IF(HLOOKUP(VLOOKUP(F$1,$R$2:$S$16,2,0),'DSP Employee Census'!$B$6:$AC$507,ROWS($A$1:F27)+1,0)=0,"",HLOOKUP(VLOOKUP(F$1,$R$2:$S$16,2,0),'DSP Employee Census'!$B$6:$AC$507,ROWS($A$1:F27)+1,0)))</f>
        <v/>
      </c>
      <c r="G28" s="16" t="str">
        <f>IF(VLOOKUP(G$1,$R$2:$S$16,2,0)="","",IF(HLOOKUP(VLOOKUP(G$1,$R$2:$S$16,2,0),'DSP Employee Census'!$B$6:$AC$507,ROWS($A$1:G27)+1,0)=0,"",VLOOKUP(HLOOKUP(VLOOKUP(G$1,$R$2:$S$16,2,0),'DSP Employee Census'!$B$6:$AC$507,ROWS($A$1:G27)+1,0),Lookups!$A$2:$B$45,2,0)))</f>
        <v/>
      </c>
      <c r="H28" s="74" t="str">
        <f>IF(VLOOKUP(H$1,$R$2:$S$16,2,0)="","",IF(HLOOKUP(VLOOKUP(H$1,$R$2:$S$16,2,0),'DSP Employee Census'!$B$6:$AC$507,ROWS($A$1:H27)+1,0)=0,"",HLOOKUP(VLOOKUP(H$1,$R$2:$S$16,2,0),'DSP Employee Census'!$B$6:$AC$507,ROWS($A$1:H27)+1,0)))</f>
        <v/>
      </c>
      <c r="I28" s="75" t="str">
        <f>IF(VLOOKUP(I$1,$R$2:$S$16,2,0)="","",IF(HLOOKUP(VLOOKUP(I$1,$R$2:$S$16,2,0),'DSP Employee Census'!$B$6:$AC$507,ROWS($A$1:I27)+1,0)=0,"",HLOOKUP(VLOOKUP(I$1,$R$2:$S$16,2,0),'DSP Employee Census'!$B$6:$AC$507,ROWS($A$1:I27)+1,0)))</f>
        <v/>
      </c>
      <c r="J28" s="76" t="str">
        <f>IF(VLOOKUP($J$1,$R$2:$S$16,2,0)="","",IF(AND($K28="part_time",HLOOKUP(VLOOKUP(J$1,$R$2:$S$16,2,0),'DSP Employee Census'!$B$6:$AC$507,ROWS($A$1:J27)+1,0)&gt;0),HLOOKUP(VLOOKUP(J$1,$R$2:$S$16,2,0),'DSP Employee Census'!$B$6:$AC$507,ROWS($A$1:J27)+1,0),IF(AND($K28="part_time",HLOOKUP(VLOOKUP(J$1,$R$2:$S$16,2,0),'DSP Employee Census'!$B$6:$AC$507,ROWS($A$1:J27)+1,0)=""),'DSP Employee Census'!$H$1,"")))</f>
        <v/>
      </c>
      <c r="K28" s="16" t="str">
        <f>IF(VLOOKUP(K$1,$R$2:$S$16,2,0)="","",IF(HLOOKUP(VLOOKUP(K$1,$R$2:$S$16,2,0),'DSP Employee Census'!$B$6:$AC$507,ROWS($A$1:K27)+1,0)=0,"",VLOOKUP(HLOOKUP(VLOOKUP(K$1,$R$2:$S$16,2,0),'DSP Employee Census'!$B$6:$AC$507,ROWS($A$1:K27)+1,0),Lookups!$A$2:$B$45,2,0)))</f>
        <v/>
      </c>
      <c r="L28" s="74" t="str">
        <f>IF(VLOOKUP(L$1,$R$2:$S$16,2,0)="","",IF(HLOOKUP(VLOOKUP(L$1,$R$2:$S$16,2,0),'DSP Employee Census'!$B$6:$AC$507,ROWS($A$1:L27)+1,0)=0,"",HLOOKUP(VLOOKUP(L$1,$R$2:$S$16,2,0),'DSP Employee Census'!$B$6:$AC$507,ROWS($A$1:L27)+1,0)))</f>
        <v/>
      </c>
      <c r="M28" s="76" t="str">
        <f>IF(VLOOKUP(M$1,$R$2:$S$16,2,0)="","",IF(HLOOKUP(VLOOKUP(M$1,$R$2:$S$16,2,0),'DSP Employee Census'!$B$6:$AC$507,ROWS($A$1:M27)+1,0)=0,"",HLOOKUP(VLOOKUP(M$1,$R$2:$S$16,2,0),'DSP Employee Census'!$B$6:$AC$507,ROWS($A$1:M27)+1,0)))</f>
        <v/>
      </c>
      <c r="N28" s="74" t="str">
        <f>IF(VLOOKUP(N$1,$R$2:$S$16,2,0)="","",IF(HLOOKUP(VLOOKUP(N$1,$R$2:$S$16,2,0),'DSP Employee Census'!$B$6:$AC$507,ROWS($A$1:N27)+1,0)=0,"",HLOOKUP(VLOOKUP(N$1,$R$2:$S$16,2,0),'DSP Employee Census'!$B$6:$AC$507,ROWS($A$1:N27)+1,0)))</f>
        <v/>
      </c>
      <c r="O28" s="16" t="str">
        <f>IF(VLOOKUP(O$1,$R$2:$S$16,2,0)="","",IF(E28="self",IF(HLOOKUP(VLOOKUP(O$1,$R$2:$S$16,2,0),'DSP Employee Census'!$B$6:$AC$507,ROWS($A$1:O27)+1,0)=0,"",VLOOKUP(HLOOKUP(VLOOKUP(O$1,$R$2:$S$16,2,0),'DSP Employee Census'!$B$6:$AC$507,ROWS($A$1:O27)+1,0),Lookups!$A$2:$B$45,2,0)),""))</f>
        <v/>
      </c>
    </row>
    <row r="29" spans="1:15" ht="18" customHeight="1" x14ac:dyDescent="0.15">
      <c r="A29" s="16" t="str">
        <f>IF(VLOOKUP(A$1,$R$2:$S$16,2,0)="","",IF(HLOOKUP(VLOOKUP(A$1,$R$2:$S$16,2,0),'DSP Employee Census'!$B$6:$AC$507,ROWS($A$1:A28)+1,0)=0,"",HLOOKUP(VLOOKUP(A$1,$R$2:$S$16,2,0),'DSP Employee Census'!$B$6:$AC$507,ROWS($A$1:A28)+1,0)))</f>
        <v/>
      </c>
      <c r="B29" s="16" t="str">
        <f>IF(VLOOKUP(B$1,$R$2:$S$16,2,0)="","",IF(HLOOKUP(VLOOKUP(B$1,$R$2:$S$16,2,0),'DSP Employee Census'!$A$6:$AC$507,ROWS($A$1:B28)+1,0)=0,"",HLOOKUP(VLOOKUP(B$1,$R$2:$S$16,2,0),'DSP Employee Census'!$A$6:$AC$507,ROWS($A$1:B28)+1,0)))</f>
        <v/>
      </c>
      <c r="C29" s="16" t="str">
        <f>IF(VLOOKUP(C$1,$R$2:$S$16,2,0)="","",IF(HLOOKUP(VLOOKUP(C$1,$R$2:$S$16,2,0),'DSP Employee Census'!$B$6:$AC$507,ROWS($A$1:C28)+1,0)=0,"",HLOOKUP(VLOOKUP(C$1,$R$2:$S$16,2,0),'DSP Employee Census'!$B$6:$AC$507,ROWS($A$1:C28)+1,0)))</f>
        <v/>
      </c>
      <c r="D29" s="74" t="str">
        <f>IF(VLOOKUP(D$1,$R$2:$S$16,2,0)="","",IF(HLOOKUP(VLOOKUP(D$1,$R$2:$S$16,2,0),'DSP Employee Census'!$B$6:$AC$507,ROWS($A$1:D28)+1,0)=0,"",HLOOKUP(VLOOKUP(D$1,$R$2:$S$16,2,0),'DSP Employee Census'!$B$6:$AC$507,ROWS($A$1:D28)+1,0)))</f>
        <v/>
      </c>
      <c r="E29" s="16" t="str">
        <f>IF(VLOOKUP(E$1,$R$2:$S$16,2,0)="","",IF(HLOOKUP(VLOOKUP(E$1,$R$2:$S$16,2,0),'DSP Employee Census'!$B$6:$AC$507,ROWS($A$1:E28)+1,0)=0,"",VLOOKUP(HLOOKUP(VLOOKUP(E$1,$R$2:$S$16,2,0),'DSP Employee Census'!$B$6:$AC$507,ROWS($A$1:E28)+1,0),Lookups!$A$2:$B$45,2,0)))</f>
        <v/>
      </c>
      <c r="F29" s="74" t="str">
        <f>IF(VLOOKUP(F$1,$R$2:$S$16,2,0)="","",IF(HLOOKUP(VLOOKUP(F$1,$R$2:$S$16,2,0),'DSP Employee Census'!$B$6:$AC$507,ROWS($A$1:F28)+1,0)=0,"",HLOOKUP(VLOOKUP(F$1,$R$2:$S$16,2,0),'DSP Employee Census'!$B$6:$AC$507,ROWS($A$1:F28)+1,0)))</f>
        <v/>
      </c>
      <c r="G29" s="16" t="str">
        <f>IF(VLOOKUP(G$1,$R$2:$S$16,2,0)="","",IF(HLOOKUP(VLOOKUP(G$1,$R$2:$S$16,2,0),'DSP Employee Census'!$B$6:$AC$507,ROWS($A$1:G28)+1,0)=0,"",VLOOKUP(HLOOKUP(VLOOKUP(G$1,$R$2:$S$16,2,0),'DSP Employee Census'!$B$6:$AC$507,ROWS($A$1:G28)+1,0),Lookups!$A$2:$B$45,2,0)))</f>
        <v/>
      </c>
      <c r="H29" s="74" t="str">
        <f>IF(VLOOKUP(H$1,$R$2:$S$16,2,0)="","",IF(HLOOKUP(VLOOKUP(H$1,$R$2:$S$16,2,0),'DSP Employee Census'!$B$6:$AC$507,ROWS($A$1:H28)+1,0)=0,"",HLOOKUP(VLOOKUP(H$1,$R$2:$S$16,2,0),'DSP Employee Census'!$B$6:$AC$507,ROWS($A$1:H28)+1,0)))</f>
        <v/>
      </c>
      <c r="I29" s="75" t="str">
        <f>IF(VLOOKUP(I$1,$R$2:$S$16,2,0)="","",IF(HLOOKUP(VLOOKUP(I$1,$R$2:$S$16,2,0),'DSP Employee Census'!$B$6:$AC$507,ROWS($A$1:I28)+1,0)=0,"",HLOOKUP(VLOOKUP(I$1,$R$2:$S$16,2,0),'DSP Employee Census'!$B$6:$AC$507,ROWS($A$1:I28)+1,0)))</f>
        <v/>
      </c>
      <c r="J29" s="76" t="str">
        <f>IF(VLOOKUP($J$1,$R$2:$S$16,2,0)="","",IF(AND($K29="part_time",HLOOKUP(VLOOKUP(J$1,$R$2:$S$16,2,0),'DSP Employee Census'!$B$6:$AC$507,ROWS($A$1:J28)+1,0)&gt;0),HLOOKUP(VLOOKUP(J$1,$R$2:$S$16,2,0),'DSP Employee Census'!$B$6:$AC$507,ROWS($A$1:J28)+1,0),IF(AND($K29="part_time",HLOOKUP(VLOOKUP(J$1,$R$2:$S$16,2,0),'DSP Employee Census'!$B$6:$AC$507,ROWS($A$1:J28)+1,0)=""),'DSP Employee Census'!$H$1,"")))</f>
        <v/>
      </c>
      <c r="K29" s="16" t="str">
        <f>IF(VLOOKUP(K$1,$R$2:$S$16,2,0)="","",IF(HLOOKUP(VLOOKUP(K$1,$R$2:$S$16,2,0),'DSP Employee Census'!$B$6:$AC$507,ROWS($A$1:K28)+1,0)=0,"",VLOOKUP(HLOOKUP(VLOOKUP(K$1,$R$2:$S$16,2,0),'DSP Employee Census'!$B$6:$AC$507,ROWS($A$1:K28)+1,0),Lookups!$A$2:$B$45,2,0)))</f>
        <v/>
      </c>
      <c r="L29" s="74" t="str">
        <f>IF(VLOOKUP(L$1,$R$2:$S$16,2,0)="","",IF(HLOOKUP(VLOOKUP(L$1,$R$2:$S$16,2,0),'DSP Employee Census'!$B$6:$AC$507,ROWS($A$1:L28)+1,0)=0,"",HLOOKUP(VLOOKUP(L$1,$R$2:$S$16,2,0),'DSP Employee Census'!$B$6:$AC$507,ROWS($A$1:L28)+1,0)))</f>
        <v/>
      </c>
      <c r="M29" s="76" t="str">
        <f>IF(VLOOKUP(M$1,$R$2:$S$16,2,0)="","",IF(HLOOKUP(VLOOKUP(M$1,$R$2:$S$16,2,0),'DSP Employee Census'!$B$6:$AC$507,ROWS($A$1:M28)+1,0)=0,"",HLOOKUP(VLOOKUP(M$1,$R$2:$S$16,2,0),'DSP Employee Census'!$B$6:$AC$507,ROWS($A$1:M28)+1,0)))</f>
        <v/>
      </c>
      <c r="N29" s="74" t="str">
        <f>IF(VLOOKUP(N$1,$R$2:$S$16,2,0)="","",IF(HLOOKUP(VLOOKUP(N$1,$R$2:$S$16,2,0),'DSP Employee Census'!$B$6:$AC$507,ROWS($A$1:N28)+1,0)=0,"",HLOOKUP(VLOOKUP(N$1,$R$2:$S$16,2,0),'DSP Employee Census'!$B$6:$AC$507,ROWS($A$1:N28)+1,0)))</f>
        <v/>
      </c>
      <c r="O29" s="16" t="str">
        <f>IF(VLOOKUP(O$1,$R$2:$S$16,2,0)="","",IF(E29="self",IF(HLOOKUP(VLOOKUP(O$1,$R$2:$S$16,2,0),'DSP Employee Census'!$B$6:$AC$507,ROWS($A$1:O28)+1,0)=0,"",VLOOKUP(HLOOKUP(VLOOKUP(O$1,$R$2:$S$16,2,0),'DSP Employee Census'!$B$6:$AC$507,ROWS($A$1:O28)+1,0),Lookups!$A$2:$B$45,2,0)),""))</f>
        <v/>
      </c>
    </row>
    <row r="30" spans="1:15" ht="18" customHeight="1" x14ac:dyDescent="0.15">
      <c r="A30" s="16" t="str">
        <f>IF(VLOOKUP(A$1,$R$2:$S$16,2,0)="","",IF(HLOOKUP(VLOOKUP(A$1,$R$2:$S$16,2,0),'DSP Employee Census'!$B$6:$AC$507,ROWS($A$1:A29)+1,0)=0,"",HLOOKUP(VLOOKUP(A$1,$R$2:$S$16,2,0),'DSP Employee Census'!$B$6:$AC$507,ROWS($A$1:A29)+1,0)))</f>
        <v/>
      </c>
      <c r="B30" s="16" t="str">
        <f>IF(VLOOKUP(B$1,$R$2:$S$16,2,0)="","",IF(HLOOKUP(VLOOKUP(B$1,$R$2:$S$16,2,0),'DSP Employee Census'!$A$6:$AC$507,ROWS($A$1:B29)+1,0)=0,"",HLOOKUP(VLOOKUP(B$1,$R$2:$S$16,2,0),'DSP Employee Census'!$A$6:$AC$507,ROWS($A$1:B29)+1,0)))</f>
        <v/>
      </c>
      <c r="C30" s="16" t="str">
        <f>IF(VLOOKUP(C$1,$R$2:$S$16,2,0)="","",IF(HLOOKUP(VLOOKUP(C$1,$R$2:$S$16,2,0),'DSP Employee Census'!$B$6:$AC$507,ROWS($A$1:C29)+1,0)=0,"",HLOOKUP(VLOOKUP(C$1,$R$2:$S$16,2,0),'DSP Employee Census'!$B$6:$AC$507,ROWS($A$1:C29)+1,0)))</f>
        <v/>
      </c>
      <c r="D30" s="74" t="str">
        <f>IF(VLOOKUP(D$1,$R$2:$S$16,2,0)="","",IF(HLOOKUP(VLOOKUP(D$1,$R$2:$S$16,2,0),'DSP Employee Census'!$B$6:$AC$507,ROWS($A$1:D29)+1,0)=0,"",HLOOKUP(VLOOKUP(D$1,$R$2:$S$16,2,0),'DSP Employee Census'!$B$6:$AC$507,ROWS($A$1:D29)+1,0)))</f>
        <v/>
      </c>
      <c r="E30" s="16" t="str">
        <f>IF(VLOOKUP(E$1,$R$2:$S$16,2,0)="","",IF(HLOOKUP(VLOOKUP(E$1,$R$2:$S$16,2,0),'DSP Employee Census'!$B$6:$AC$507,ROWS($A$1:E29)+1,0)=0,"",VLOOKUP(HLOOKUP(VLOOKUP(E$1,$R$2:$S$16,2,0),'DSP Employee Census'!$B$6:$AC$507,ROWS($A$1:E29)+1,0),Lookups!$A$2:$B$45,2,0)))</f>
        <v/>
      </c>
      <c r="F30" s="74" t="str">
        <f>IF(VLOOKUP(F$1,$R$2:$S$16,2,0)="","",IF(HLOOKUP(VLOOKUP(F$1,$R$2:$S$16,2,0),'DSP Employee Census'!$B$6:$AC$507,ROWS($A$1:F29)+1,0)=0,"",HLOOKUP(VLOOKUP(F$1,$R$2:$S$16,2,0),'DSP Employee Census'!$B$6:$AC$507,ROWS($A$1:F29)+1,0)))</f>
        <v/>
      </c>
      <c r="G30" s="16" t="str">
        <f>IF(VLOOKUP(G$1,$R$2:$S$16,2,0)="","",IF(HLOOKUP(VLOOKUP(G$1,$R$2:$S$16,2,0),'DSP Employee Census'!$B$6:$AC$507,ROWS($A$1:G29)+1,0)=0,"",VLOOKUP(HLOOKUP(VLOOKUP(G$1,$R$2:$S$16,2,0),'DSP Employee Census'!$B$6:$AC$507,ROWS($A$1:G29)+1,0),Lookups!$A$2:$B$45,2,0)))</f>
        <v/>
      </c>
      <c r="H30" s="74" t="str">
        <f>IF(VLOOKUP(H$1,$R$2:$S$16,2,0)="","",IF(HLOOKUP(VLOOKUP(H$1,$R$2:$S$16,2,0),'DSP Employee Census'!$B$6:$AC$507,ROWS($A$1:H29)+1,0)=0,"",HLOOKUP(VLOOKUP(H$1,$R$2:$S$16,2,0),'DSP Employee Census'!$B$6:$AC$507,ROWS($A$1:H29)+1,0)))</f>
        <v/>
      </c>
      <c r="I30" s="75" t="str">
        <f>IF(VLOOKUP(I$1,$R$2:$S$16,2,0)="","",IF(HLOOKUP(VLOOKUP(I$1,$R$2:$S$16,2,0),'DSP Employee Census'!$B$6:$AC$507,ROWS($A$1:I29)+1,0)=0,"",HLOOKUP(VLOOKUP(I$1,$R$2:$S$16,2,0),'DSP Employee Census'!$B$6:$AC$507,ROWS($A$1:I29)+1,0)))</f>
        <v/>
      </c>
      <c r="J30" s="76" t="str">
        <f>IF(VLOOKUP($J$1,$R$2:$S$16,2,0)="","",IF(AND($K30="part_time",HLOOKUP(VLOOKUP(J$1,$R$2:$S$16,2,0),'DSP Employee Census'!$B$6:$AC$507,ROWS($A$1:J29)+1,0)&gt;0),HLOOKUP(VLOOKUP(J$1,$R$2:$S$16,2,0),'DSP Employee Census'!$B$6:$AC$507,ROWS($A$1:J29)+1,0),IF(AND($K30="part_time",HLOOKUP(VLOOKUP(J$1,$R$2:$S$16,2,0),'DSP Employee Census'!$B$6:$AC$507,ROWS($A$1:J29)+1,0)=""),'DSP Employee Census'!$H$1,"")))</f>
        <v/>
      </c>
      <c r="K30" s="16" t="str">
        <f>IF(VLOOKUP(K$1,$R$2:$S$16,2,0)="","",IF(HLOOKUP(VLOOKUP(K$1,$R$2:$S$16,2,0),'DSP Employee Census'!$B$6:$AC$507,ROWS($A$1:K29)+1,0)=0,"",VLOOKUP(HLOOKUP(VLOOKUP(K$1,$R$2:$S$16,2,0),'DSP Employee Census'!$B$6:$AC$507,ROWS($A$1:K29)+1,0),Lookups!$A$2:$B$45,2,0)))</f>
        <v/>
      </c>
      <c r="L30" s="74" t="str">
        <f>IF(VLOOKUP(L$1,$R$2:$S$16,2,0)="","",IF(HLOOKUP(VLOOKUP(L$1,$R$2:$S$16,2,0),'DSP Employee Census'!$B$6:$AC$507,ROWS($A$1:L29)+1,0)=0,"",HLOOKUP(VLOOKUP(L$1,$R$2:$S$16,2,0),'DSP Employee Census'!$B$6:$AC$507,ROWS($A$1:L29)+1,0)))</f>
        <v/>
      </c>
      <c r="M30" s="76" t="str">
        <f>IF(VLOOKUP(M$1,$R$2:$S$16,2,0)="","",IF(HLOOKUP(VLOOKUP(M$1,$R$2:$S$16,2,0),'DSP Employee Census'!$B$6:$AC$507,ROWS($A$1:M29)+1,0)=0,"",HLOOKUP(VLOOKUP(M$1,$R$2:$S$16,2,0),'DSP Employee Census'!$B$6:$AC$507,ROWS($A$1:M29)+1,0)))</f>
        <v/>
      </c>
      <c r="N30" s="74" t="str">
        <f>IF(VLOOKUP(N$1,$R$2:$S$16,2,0)="","",IF(HLOOKUP(VLOOKUP(N$1,$R$2:$S$16,2,0),'DSP Employee Census'!$B$6:$AC$507,ROWS($A$1:N29)+1,0)=0,"",HLOOKUP(VLOOKUP(N$1,$R$2:$S$16,2,0),'DSP Employee Census'!$B$6:$AC$507,ROWS($A$1:N29)+1,0)))</f>
        <v/>
      </c>
      <c r="O30" s="16" t="str">
        <f>IF(VLOOKUP(O$1,$R$2:$S$16,2,0)="","",IF(E30="self",IF(HLOOKUP(VLOOKUP(O$1,$R$2:$S$16,2,0),'DSP Employee Census'!$B$6:$AC$507,ROWS($A$1:O29)+1,0)=0,"",VLOOKUP(HLOOKUP(VLOOKUP(O$1,$R$2:$S$16,2,0),'DSP Employee Census'!$B$6:$AC$507,ROWS($A$1:O29)+1,0),Lookups!$A$2:$B$45,2,0)),""))</f>
        <v/>
      </c>
    </row>
    <row r="31" spans="1:15" ht="18" customHeight="1" x14ac:dyDescent="0.15">
      <c r="A31" s="16" t="str">
        <f>IF(VLOOKUP(A$1,$R$2:$S$16,2,0)="","",IF(HLOOKUP(VLOOKUP(A$1,$R$2:$S$16,2,0),'DSP Employee Census'!$B$6:$AC$507,ROWS($A$1:A30)+1,0)=0,"",HLOOKUP(VLOOKUP(A$1,$R$2:$S$16,2,0),'DSP Employee Census'!$B$6:$AC$507,ROWS($A$1:A30)+1,0)))</f>
        <v/>
      </c>
      <c r="B31" s="16" t="str">
        <f>IF(VLOOKUP(B$1,$R$2:$S$16,2,0)="","",IF(HLOOKUP(VLOOKUP(B$1,$R$2:$S$16,2,0),'DSP Employee Census'!$A$6:$AC$507,ROWS($A$1:B30)+1,0)=0,"",HLOOKUP(VLOOKUP(B$1,$R$2:$S$16,2,0),'DSP Employee Census'!$A$6:$AC$507,ROWS($A$1:B30)+1,0)))</f>
        <v/>
      </c>
      <c r="C31" s="16" t="str">
        <f>IF(VLOOKUP(C$1,$R$2:$S$16,2,0)="","",IF(HLOOKUP(VLOOKUP(C$1,$R$2:$S$16,2,0),'DSP Employee Census'!$B$6:$AC$507,ROWS($A$1:C30)+1,0)=0,"",HLOOKUP(VLOOKUP(C$1,$R$2:$S$16,2,0),'DSP Employee Census'!$B$6:$AC$507,ROWS($A$1:C30)+1,0)))</f>
        <v/>
      </c>
      <c r="D31" s="74" t="str">
        <f>IF(VLOOKUP(D$1,$R$2:$S$16,2,0)="","",IF(HLOOKUP(VLOOKUP(D$1,$R$2:$S$16,2,0),'DSP Employee Census'!$B$6:$AC$507,ROWS($A$1:D30)+1,0)=0,"",HLOOKUP(VLOOKUP(D$1,$R$2:$S$16,2,0),'DSP Employee Census'!$B$6:$AC$507,ROWS($A$1:D30)+1,0)))</f>
        <v/>
      </c>
      <c r="E31" s="16" t="str">
        <f>IF(VLOOKUP(E$1,$R$2:$S$16,2,0)="","",IF(HLOOKUP(VLOOKUP(E$1,$R$2:$S$16,2,0),'DSP Employee Census'!$B$6:$AC$507,ROWS($A$1:E30)+1,0)=0,"",VLOOKUP(HLOOKUP(VLOOKUP(E$1,$R$2:$S$16,2,0),'DSP Employee Census'!$B$6:$AC$507,ROWS($A$1:E30)+1,0),Lookups!$A$2:$B$45,2,0)))</f>
        <v/>
      </c>
      <c r="F31" s="74" t="str">
        <f>IF(VLOOKUP(F$1,$R$2:$S$16,2,0)="","",IF(HLOOKUP(VLOOKUP(F$1,$R$2:$S$16,2,0),'DSP Employee Census'!$B$6:$AC$507,ROWS($A$1:F30)+1,0)=0,"",HLOOKUP(VLOOKUP(F$1,$R$2:$S$16,2,0),'DSP Employee Census'!$B$6:$AC$507,ROWS($A$1:F30)+1,0)))</f>
        <v/>
      </c>
      <c r="G31" s="16" t="str">
        <f>IF(VLOOKUP(G$1,$R$2:$S$16,2,0)="","",IF(HLOOKUP(VLOOKUP(G$1,$R$2:$S$16,2,0),'DSP Employee Census'!$B$6:$AC$507,ROWS($A$1:G30)+1,0)=0,"",VLOOKUP(HLOOKUP(VLOOKUP(G$1,$R$2:$S$16,2,0),'DSP Employee Census'!$B$6:$AC$507,ROWS($A$1:G30)+1,0),Lookups!$A$2:$B$45,2,0)))</f>
        <v/>
      </c>
      <c r="H31" s="74" t="str">
        <f>IF(VLOOKUP(H$1,$R$2:$S$16,2,0)="","",IF(HLOOKUP(VLOOKUP(H$1,$R$2:$S$16,2,0),'DSP Employee Census'!$B$6:$AC$507,ROWS($A$1:H30)+1,0)=0,"",HLOOKUP(VLOOKUP(H$1,$R$2:$S$16,2,0),'DSP Employee Census'!$B$6:$AC$507,ROWS($A$1:H30)+1,0)))</f>
        <v/>
      </c>
      <c r="I31" s="75" t="str">
        <f>IF(VLOOKUP(I$1,$R$2:$S$16,2,0)="","",IF(HLOOKUP(VLOOKUP(I$1,$R$2:$S$16,2,0),'DSP Employee Census'!$B$6:$AC$507,ROWS($A$1:I30)+1,0)=0,"",HLOOKUP(VLOOKUP(I$1,$R$2:$S$16,2,0),'DSP Employee Census'!$B$6:$AC$507,ROWS($A$1:I30)+1,0)))</f>
        <v/>
      </c>
      <c r="J31" s="76" t="str">
        <f>IF(VLOOKUP($J$1,$R$2:$S$16,2,0)="","",IF(AND($K31="part_time",HLOOKUP(VLOOKUP(J$1,$R$2:$S$16,2,0),'DSP Employee Census'!$B$6:$AC$507,ROWS($A$1:J30)+1,0)&gt;0),HLOOKUP(VLOOKUP(J$1,$R$2:$S$16,2,0),'DSP Employee Census'!$B$6:$AC$507,ROWS($A$1:J30)+1,0),IF(AND($K31="part_time",HLOOKUP(VLOOKUP(J$1,$R$2:$S$16,2,0),'DSP Employee Census'!$B$6:$AC$507,ROWS($A$1:J30)+1,0)=""),'DSP Employee Census'!$H$1,"")))</f>
        <v/>
      </c>
      <c r="K31" s="16" t="str">
        <f>IF(VLOOKUP(K$1,$R$2:$S$16,2,0)="","",IF(HLOOKUP(VLOOKUP(K$1,$R$2:$S$16,2,0),'DSP Employee Census'!$B$6:$AC$507,ROWS($A$1:K30)+1,0)=0,"",VLOOKUP(HLOOKUP(VLOOKUP(K$1,$R$2:$S$16,2,0),'DSP Employee Census'!$B$6:$AC$507,ROWS($A$1:K30)+1,0),Lookups!$A$2:$B$45,2,0)))</f>
        <v/>
      </c>
      <c r="L31" s="74" t="str">
        <f>IF(VLOOKUP(L$1,$R$2:$S$16,2,0)="","",IF(HLOOKUP(VLOOKUP(L$1,$R$2:$S$16,2,0),'DSP Employee Census'!$B$6:$AC$507,ROWS($A$1:L30)+1,0)=0,"",HLOOKUP(VLOOKUP(L$1,$R$2:$S$16,2,0),'DSP Employee Census'!$B$6:$AC$507,ROWS($A$1:L30)+1,0)))</f>
        <v/>
      </c>
      <c r="M31" s="76" t="str">
        <f>IF(VLOOKUP(M$1,$R$2:$S$16,2,0)="","",IF(HLOOKUP(VLOOKUP(M$1,$R$2:$S$16,2,0),'DSP Employee Census'!$B$6:$AC$507,ROWS($A$1:M30)+1,0)=0,"",HLOOKUP(VLOOKUP(M$1,$R$2:$S$16,2,0),'DSP Employee Census'!$B$6:$AC$507,ROWS($A$1:M30)+1,0)))</f>
        <v/>
      </c>
      <c r="N31" s="74" t="str">
        <f>IF(VLOOKUP(N$1,$R$2:$S$16,2,0)="","",IF(HLOOKUP(VLOOKUP(N$1,$R$2:$S$16,2,0),'DSP Employee Census'!$B$6:$AC$507,ROWS($A$1:N30)+1,0)=0,"",HLOOKUP(VLOOKUP(N$1,$R$2:$S$16,2,0),'DSP Employee Census'!$B$6:$AC$507,ROWS($A$1:N30)+1,0)))</f>
        <v/>
      </c>
      <c r="O31" s="16" t="str">
        <f>IF(VLOOKUP(O$1,$R$2:$S$16,2,0)="","",IF(E31="self",IF(HLOOKUP(VLOOKUP(O$1,$R$2:$S$16,2,0),'DSP Employee Census'!$B$6:$AC$507,ROWS($A$1:O30)+1,0)=0,"",VLOOKUP(HLOOKUP(VLOOKUP(O$1,$R$2:$S$16,2,0),'DSP Employee Census'!$B$6:$AC$507,ROWS($A$1:O30)+1,0),Lookups!$A$2:$B$45,2,0)),""))</f>
        <v/>
      </c>
    </row>
    <row r="32" spans="1:15" ht="18" customHeight="1" x14ac:dyDescent="0.15">
      <c r="A32" s="16" t="str">
        <f>IF(VLOOKUP(A$1,$R$2:$S$16,2,0)="","",IF(HLOOKUP(VLOOKUP(A$1,$R$2:$S$16,2,0),'DSP Employee Census'!$B$6:$AC$507,ROWS($A$1:A31)+1,0)=0,"",HLOOKUP(VLOOKUP(A$1,$R$2:$S$16,2,0),'DSP Employee Census'!$B$6:$AC$507,ROWS($A$1:A31)+1,0)))</f>
        <v/>
      </c>
      <c r="B32" s="16" t="str">
        <f>IF(VLOOKUP(B$1,$R$2:$S$16,2,0)="","",IF(HLOOKUP(VLOOKUP(B$1,$R$2:$S$16,2,0),'DSP Employee Census'!$A$6:$AC$507,ROWS($A$1:B31)+1,0)=0,"",HLOOKUP(VLOOKUP(B$1,$R$2:$S$16,2,0),'DSP Employee Census'!$A$6:$AC$507,ROWS($A$1:B31)+1,0)))</f>
        <v/>
      </c>
      <c r="C32" s="16" t="str">
        <f>IF(VLOOKUP(C$1,$R$2:$S$16,2,0)="","",IF(HLOOKUP(VLOOKUP(C$1,$R$2:$S$16,2,0),'DSP Employee Census'!$B$6:$AC$507,ROWS($A$1:C31)+1,0)=0,"",HLOOKUP(VLOOKUP(C$1,$R$2:$S$16,2,0),'DSP Employee Census'!$B$6:$AC$507,ROWS($A$1:C31)+1,0)))</f>
        <v/>
      </c>
      <c r="D32" s="74" t="str">
        <f>IF(VLOOKUP(D$1,$R$2:$S$16,2,0)="","",IF(HLOOKUP(VLOOKUP(D$1,$R$2:$S$16,2,0),'DSP Employee Census'!$B$6:$AC$507,ROWS($A$1:D31)+1,0)=0,"",HLOOKUP(VLOOKUP(D$1,$R$2:$S$16,2,0),'DSP Employee Census'!$B$6:$AC$507,ROWS($A$1:D31)+1,0)))</f>
        <v/>
      </c>
      <c r="E32" s="16" t="str">
        <f>IF(VLOOKUP(E$1,$R$2:$S$16,2,0)="","",IF(HLOOKUP(VLOOKUP(E$1,$R$2:$S$16,2,0),'DSP Employee Census'!$B$6:$AC$507,ROWS($A$1:E31)+1,0)=0,"",VLOOKUP(HLOOKUP(VLOOKUP(E$1,$R$2:$S$16,2,0),'DSP Employee Census'!$B$6:$AC$507,ROWS($A$1:E31)+1,0),Lookups!$A$2:$B$45,2,0)))</f>
        <v/>
      </c>
      <c r="F32" s="74" t="str">
        <f>IF(VLOOKUP(F$1,$R$2:$S$16,2,0)="","",IF(HLOOKUP(VLOOKUP(F$1,$R$2:$S$16,2,0),'DSP Employee Census'!$B$6:$AC$507,ROWS($A$1:F31)+1,0)=0,"",HLOOKUP(VLOOKUP(F$1,$R$2:$S$16,2,0),'DSP Employee Census'!$B$6:$AC$507,ROWS($A$1:F31)+1,0)))</f>
        <v/>
      </c>
      <c r="G32" s="16" t="str">
        <f>IF(VLOOKUP(G$1,$R$2:$S$16,2,0)="","",IF(HLOOKUP(VLOOKUP(G$1,$R$2:$S$16,2,0),'DSP Employee Census'!$B$6:$AC$507,ROWS($A$1:G31)+1,0)=0,"",VLOOKUP(HLOOKUP(VLOOKUP(G$1,$R$2:$S$16,2,0),'DSP Employee Census'!$B$6:$AC$507,ROWS($A$1:G31)+1,0),Lookups!$A$2:$B$45,2,0)))</f>
        <v/>
      </c>
      <c r="H32" s="74" t="str">
        <f>IF(VLOOKUP(H$1,$R$2:$S$16,2,0)="","",IF(HLOOKUP(VLOOKUP(H$1,$R$2:$S$16,2,0),'DSP Employee Census'!$B$6:$AC$507,ROWS($A$1:H31)+1,0)=0,"",HLOOKUP(VLOOKUP(H$1,$R$2:$S$16,2,0),'DSP Employee Census'!$B$6:$AC$507,ROWS($A$1:H31)+1,0)))</f>
        <v/>
      </c>
      <c r="I32" s="75" t="str">
        <f>IF(VLOOKUP(I$1,$R$2:$S$16,2,0)="","",IF(HLOOKUP(VLOOKUP(I$1,$R$2:$S$16,2,0),'DSP Employee Census'!$B$6:$AC$507,ROWS($A$1:I31)+1,0)=0,"",HLOOKUP(VLOOKUP(I$1,$R$2:$S$16,2,0),'DSP Employee Census'!$B$6:$AC$507,ROWS($A$1:I31)+1,0)))</f>
        <v/>
      </c>
      <c r="J32" s="76" t="str">
        <f>IF(VLOOKUP($J$1,$R$2:$S$16,2,0)="","",IF(AND($K32="part_time",HLOOKUP(VLOOKUP(J$1,$R$2:$S$16,2,0),'DSP Employee Census'!$B$6:$AC$507,ROWS($A$1:J31)+1,0)&gt;0),HLOOKUP(VLOOKUP(J$1,$R$2:$S$16,2,0),'DSP Employee Census'!$B$6:$AC$507,ROWS($A$1:J31)+1,0),IF(AND($K32="part_time",HLOOKUP(VLOOKUP(J$1,$R$2:$S$16,2,0),'DSP Employee Census'!$B$6:$AC$507,ROWS($A$1:J31)+1,0)=""),'DSP Employee Census'!$H$1,"")))</f>
        <v/>
      </c>
      <c r="K32" s="16" t="str">
        <f>IF(VLOOKUP(K$1,$R$2:$S$16,2,0)="","",IF(HLOOKUP(VLOOKUP(K$1,$R$2:$S$16,2,0),'DSP Employee Census'!$B$6:$AC$507,ROWS($A$1:K31)+1,0)=0,"",VLOOKUP(HLOOKUP(VLOOKUP(K$1,$R$2:$S$16,2,0),'DSP Employee Census'!$B$6:$AC$507,ROWS($A$1:K31)+1,0),Lookups!$A$2:$B$45,2,0)))</f>
        <v/>
      </c>
      <c r="L32" s="74" t="str">
        <f>IF(VLOOKUP(L$1,$R$2:$S$16,2,0)="","",IF(HLOOKUP(VLOOKUP(L$1,$R$2:$S$16,2,0),'DSP Employee Census'!$B$6:$AC$507,ROWS($A$1:L31)+1,0)=0,"",HLOOKUP(VLOOKUP(L$1,$R$2:$S$16,2,0),'DSP Employee Census'!$B$6:$AC$507,ROWS($A$1:L31)+1,0)))</f>
        <v/>
      </c>
      <c r="M32" s="76" t="str">
        <f>IF(VLOOKUP(M$1,$R$2:$S$16,2,0)="","",IF(HLOOKUP(VLOOKUP(M$1,$R$2:$S$16,2,0),'DSP Employee Census'!$B$6:$AC$507,ROWS($A$1:M31)+1,0)=0,"",HLOOKUP(VLOOKUP(M$1,$R$2:$S$16,2,0),'DSP Employee Census'!$B$6:$AC$507,ROWS($A$1:M31)+1,0)))</f>
        <v/>
      </c>
      <c r="N32" s="74" t="str">
        <f>IF(VLOOKUP(N$1,$R$2:$S$16,2,0)="","",IF(HLOOKUP(VLOOKUP(N$1,$R$2:$S$16,2,0),'DSP Employee Census'!$B$6:$AC$507,ROWS($A$1:N31)+1,0)=0,"",HLOOKUP(VLOOKUP(N$1,$R$2:$S$16,2,0),'DSP Employee Census'!$B$6:$AC$507,ROWS($A$1:N31)+1,0)))</f>
        <v/>
      </c>
      <c r="O32" s="16" t="str">
        <f>IF(VLOOKUP(O$1,$R$2:$S$16,2,0)="","",IF(E32="self",IF(HLOOKUP(VLOOKUP(O$1,$R$2:$S$16,2,0),'DSP Employee Census'!$B$6:$AC$507,ROWS($A$1:O31)+1,0)=0,"",VLOOKUP(HLOOKUP(VLOOKUP(O$1,$R$2:$S$16,2,0),'DSP Employee Census'!$B$6:$AC$507,ROWS($A$1:O31)+1,0),Lookups!$A$2:$B$45,2,0)),""))</f>
        <v/>
      </c>
    </row>
    <row r="33" spans="1:15" ht="18" customHeight="1" x14ac:dyDescent="0.15">
      <c r="A33" s="16" t="str">
        <f>IF(VLOOKUP(A$1,$R$2:$S$16,2,0)="","",IF(HLOOKUP(VLOOKUP(A$1,$R$2:$S$16,2,0),'DSP Employee Census'!$B$6:$AC$507,ROWS($A$1:A32)+1,0)=0,"",HLOOKUP(VLOOKUP(A$1,$R$2:$S$16,2,0),'DSP Employee Census'!$B$6:$AC$507,ROWS($A$1:A32)+1,0)))</f>
        <v/>
      </c>
      <c r="B33" s="16" t="str">
        <f>IF(VLOOKUP(B$1,$R$2:$S$16,2,0)="","",IF(HLOOKUP(VLOOKUP(B$1,$R$2:$S$16,2,0),'DSP Employee Census'!$A$6:$AC$507,ROWS($A$1:B32)+1,0)=0,"",HLOOKUP(VLOOKUP(B$1,$R$2:$S$16,2,0),'DSP Employee Census'!$A$6:$AC$507,ROWS($A$1:B32)+1,0)))</f>
        <v/>
      </c>
      <c r="C33" s="16" t="str">
        <f>IF(VLOOKUP(C$1,$R$2:$S$16,2,0)="","",IF(HLOOKUP(VLOOKUP(C$1,$R$2:$S$16,2,0),'DSP Employee Census'!$B$6:$AC$507,ROWS($A$1:C32)+1,0)=0,"",HLOOKUP(VLOOKUP(C$1,$R$2:$S$16,2,0),'DSP Employee Census'!$B$6:$AC$507,ROWS($A$1:C32)+1,0)))</f>
        <v/>
      </c>
      <c r="D33" s="74" t="str">
        <f>IF(VLOOKUP(D$1,$R$2:$S$16,2,0)="","",IF(HLOOKUP(VLOOKUP(D$1,$R$2:$S$16,2,0),'DSP Employee Census'!$B$6:$AC$507,ROWS($A$1:D32)+1,0)=0,"",HLOOKUP(VLOOKUP(D$1,$R$2:$S$16,2,0),'DSP Employee Census'!$B$6:$AC$507,ROWS($A$1:D32)+1,0)))</f>
        <v/>
      </c>
      <c r="E33" s="16" t="str">
        <f>IF(VLOOKUP(E$1,$R$2:$S$16,2,0)="","",IF(HLOOKUP(VLOOKUP(E$1,$R$2:$S$16,2,0),'DSP Employee Census'!$B$6:$AC$507,ROWS($A$1:E32)+1,0)=0,"",VLOOKUP(HLOOKUP(VLOOKUP(E$1,$R$2:$S$16,2,0),'DSP Employee Census'!$B$6:$AC$507,ROWS($A$1:E32)+1,0),Lookups!$A$2:$B$45,2,0)))</f>
        <v/>
      </c>
      <c r="F33" s="74" t="str">
        <f>IF(VLOOKUP(F$1,$R$2:$S$16,2,0)="","",IF(HLOOKUP(VLOOKUP(F$1,$R$2:$S$16,2,0),'DSP Employee Census'!$B$6:$AC$507,ROWS($A$1:F32)+1,0)=0,"",HLOOKUP(VLOOKUP(F$1,$R$2:$S$16,2,0),'DSP Employee Census'!$B$6:$AC$507,ROWS($A$1:F32)+1,0)))</f>
        <v/>
      </c>
      <c r="G33" s="16" t="str">
        <f>IF(VLOOKUP(G$1,$R$2:$S$16,2,0)="","",IF(HLOOKUP(VLOOKUP(G$1,$R$2:$S$16,2,0),'DSP Employee Census'!$B$6:$AC$507,ROWS($A$1:G32)+1,0)=0,"",VLOOKUP(HLOOKUP(VLOOKUP(G$1,$R$2:$S$16,2,0),'DSP Employee Census'!$B$6:$AC$507,ROWS($A$1:G32)+1,0),Lookups!$A$2:$B$45,2,0)))</f>
        <v/>
      </c>
      <c r="H33" s="74" t="str">
        <f>IF(VLOOKUP(H$1,$R$2:$S$16,2,0)="","",IF(HLOOKUP(VLOOKUP(H$1,$R$2:$S$16,2,0),'DSP Employee Census'!$B$6:$AC$507,ROWS($A$1:H32)+1,0)=0,"",HLOOKUP(VLOOKUP(H$1,$R$2:$S$16,2,0),'DSP Employee Census'!$B$6:$AC$507,ROWS($A$1:H32)+1,0)))</f>
        <v/>
      </c>
      <c r="I33" s="75" t="str">
        <f>IF(VLOOKUP(I$1,$R$2:$S$16,2,0)="","",IF(HLOOKUP(VLOOKUP(I$1,$R$2:$S$16,2,0),'DSP Employee Census'!$B$6:$AC$507,ROWS($A$1:I32)+1,0)=0,"",HLOOKUP(VLOOKUP(I$1,$R$2:$S$16,2,0),'DSP Employee Census'!$B$6:$AC$507,ROWS($A$1:I32)+1,0)))</f>
        <v/>
      </c>
      <c r="J33" s="76" t="str">
        <f>IF(VLOOKUP($J$1,$R$2:$S$16,2,0)="","",IF(AND($K33="part_time",HLOOKUP(VLOOKUP(J$1,$R$2:$S$16,2,0),'DSP Employee Census'!$B$6:$AC$507,ROWS($A$1:J32)+1,0)&gt;0),HLOOKUP(VLOOKUP(J$1,$R$2:$S$16,2,0),'DSP Employee Census'!$B$6:$AC$507,ROWS($A$1:J32)+1,0),IF(AND($K33="part_time",HLOOKUP(VLOOKUP(J$1,$R$2:$S$16,2,0),'DSP Employee Census'!$B$6:$AC$507,ROWS($A$1:J32)+1,0)=""),'DSP Employee Census'!$H$1,"")))</f>
        <v/>
      </c>
      <c r="K33" s="16" t="str">
        <f>IF(VLOOKUP(K$1,$R$2:$S$16,2,0)="","",IF(HLOOKUP(VLOOKUP(K$1,$R$2:$S$16,2,0),'DSP Employee Census'!$B$6:$AC$507,ROWS($A$1:K32)+1,0)=0,"",VLOOKUP(HLOOKUP(VLOOKUP(K$1,$R$2:$S$16,2,0),'DSP Employee Census'!$B$6:$AC$507,ROWS($A$1:K32)+1,0),Lookups!$A$2:$B$45,2,0)))</f>
        <v/>
      </c>
      <c r="L33" s="74" t="str">
        <f>IF(VLOOKUP(L$1,$R$2:$S$16,2,0)="","",IF(HLOOKUP(VLOOKUP(L$1,$R$2:$S$16,2,0),'DSP Employee Census'!$B$6:$AC$507,ROWS($A$1:L32)+1,0)=0,"",HLOOKUP(VLOOKUP(L$1,$R$2:$S$16,2,0),'DSP Employee Census'!$B$6:$AC$507,ROWS($A$1:L32)+1,0)))</f>
        <v/>
      </c>
      <c r="M33" s="76" t="str">
        <f>IF(VLOOKUP(M$1,$R$2:$S$16,2,0)="","",IF(HLOOKUP(VLOOKUP(M$1,$R$2:$S$16,2,0),'DSP Employee Census'!$B$6:$AC$507,ROWS($A$1:M32)+1,0)=0,"",HLOOKUP(VLOOKUP(M$1,$R$2:$S$16,2,0),'DSP Employee Census'!$B$6:$AC$507,ROWS($A$1:M32)+1,0)))</f>
        <v/>
      </c>
      <c r="N33" s="74" t="str">
        <f>IF(VLOOKUP(N$1,$R$2:$S$16,2,0)="","",IF(HLOOKUP(VLOOKUP(N$1,$R$2:$S$16,2,0),'DSP Employee Census'!$B$6:$AC$507,ROWS($A$1:N32)+1,0)=0,"",HLOOKUP(VLOOKUP(N$1,$R$2:$S$16,2,0),'DSP Employee Census'!$B$6:$AC$507,ROWS($A$1:N32)+1,0)))</f>
        <v/>
      </c>
      <c r="O33" s="16" t="str">
        <f>IF(VLOOKUP(O$1,$R$2:$S$16,2,0)="","",IF(E33="self",IF(HLOOKUP(VLOOKUP(O$1,$R$2:$S$16,2,0),'DSP Employee Census'!$B$6:$AC$507,ROWS($A$1:O32)+1,0)=0,"",VLOOKUP(HLOOKUP(VLOOKUP(O$1,$R$2:$S$16,2,0),'DSP Employee Census'!$B$6:$AC$507,ROWS($A$1:O32)+1,0),Lookups!$A$2:$B$45,2,0)),""))</f>
        <v/>
      </c>
    </row>
    <row r="34" spans="1:15" ht="18" customHeight="1" x14ac:dyDescent="0.15">
      <c r="A34" s="16" t="str">
        <f>IF(VLOOKUP(A$1,$R$2:$S$16,2,0)="","",IF(HLOOKUP(VLOOKUP(A$1,$R$2:$S$16,2,0),'DSP Employee Census'!$B$6:$AC$507,ROWS($A$1:A33)+1,0)=0,"",HLOOKUP(VLOOKUP(A$1,$R$2:$S$16,2,0),'DSP Employee Census'!$B$6:$AC$507,ROWS($A$1:A33)+1,0)))</f>
        <v/>
      </c>
      <c r="B34" s="16" t="str">
        <f>IF(VLOOKUP(B$1,$R$2:$S$16,2,0)="","",IF(HLOOKUP(VLOOKUP(B$1,$R$2:$S$16,2,0),'DSP Employee Census'!$A$6:$AC$507,ROWS($A$1:B33)+1,0)=0,"",HLOOKUP(VLOOKUP(B$1,$R$2:$S$16,2,0),'DSP Employee Census'!$A$6:$AC$507,ROWS($A$1:B33)+1,0)))</f>
        <v/>
      </c>
      <c r="C34" s="16" t="str">
        <f>IF(VLOOKUP(C$1,$R$2:$S$16,2,0)="","",IF(HLOOKUP(VLOOKUP(C$1,$R$2:$S$16,2,0),'DSP Employee Census'!$B$6:$AC$507,ROWS($A$1:C33)+1,0)=0,"",HLOOKUP(VLOOKUP(C$1,$R$2:$S$16,2,0),'DSP Employee Census'!$B$6:$AC$507,ROWS($A$1:C33)+1,0)))</f>
        <v/>
      </c>
      <c r="D34" s="74" t="str">
        <f>IF(VLOOKUP(D$1,$R$2:$S$16,2,0)="","",IF(HLOOKUP(VLOOKUP(D$1,$R$2:$S$16,2,0),'DSP Employee Census'!$B$6:$AC$507,ROWS($A$1:D33)+1,0)=0,"",HLOOKUP(VLOOKUP(D$1,$R$2:$S$16,2,0),'DSP Employee Census'!$B$6:$AC$507,ROWS($A$1:D33)+1,0)))</f>
        <v/>
      </c>
      <c r="E34" s="16" t="str">
        <f>IF(VLOOKUP(E$1,$R$2:$S$16,2,0)="","",IF(HLOOKUP(VLOOKUP(E$1,$R$2:$S$16,2,0),'DSP Employee Census'!$B$6:$AC$507,ROWS($A$1:E33)+1,0)=0,"",VLOOKUP(HLOOKUP(VLOOKUP(E$1,$R$2:$S$16,2,0),'DSP Employee Census'!$B$6:$AC$507,ROWS($A$1:E33)+1,0),Lookups!$A$2:$B$45,2,0)))</f>
        <v/>
      </c>
      <c r="F34" s="74" t="str">
        <f>IF(VLOOKUP(F$1,$R$2:$S$16,2,0)="","",IF(HLOOKUP(VLOOKUP(F$1,$R$2:$S$16,2,0),'DSP Employee Census'!$B$6:$AC$507,ROWS($A$1:F33)+1,0)=0,"",HLOOKUP(VLOOKUP(F$1,$R$2:$S$16,2,0),'DSP Employee Census'!$B$6:$AC$507,ROWS($A$1:F33)+1,0)))</f>
        <v/>
      </c>
      <c r="G34" s="16" t="str">
        <f>IF(VLOOKUP(G$1,$R$2:$S$16,2,0)="","",IF(HLOOKUP(VLOOKUP(G$1,$R$2:$S$16,2,0),'DSP Employee Census'!$B$6:$AC$507,ROWS($A$1:G33)+1,0)=0,"",VLOOKUP(HLOOKUP(VLOOKUP(G$1,$R$2:$S$16,2,0),'DSP Employee Census'!$B$6:$AC$507,ROWS($A$1:G33)+1,0),Lookups!$A$2:$B$45,2,0)))</f>
        <v/>
      </c>
      <c r="H34" s="74" t="str">
        <f>IF(VLOOKUP(H$1,$R$2:$S$16,2,0)="","",IF(HLOOKUP(VLOOKUP(H$1,$R$2:$S$16,2,0),'DSP Employee Census'!$B$6:$AC$507,ROWS($A$1:H33)+1,0)=0,"",HLOOKUP(VLOOKUP(H$1,$R$2:$S$16,2,0),'DSP Employee Census'!$B$6:$AC$507,ROWS($A$1:H33)+1,0)))</f>
        <v/>
      </c>
      <c r="I34" s="75" t="str">
        <f>IF(VLOOKUP(I$1,$R$2:$S$16,2,0)="","",IF(HLOOKUP(VLOOKUP(I$1,$R$2:$S$16,2,0),'DSP Employee Census'!$B$6:$AC$507,ROWS($A$1:I33)+1,0)=0,"",HLOOKUP(VLOOKUP(I$1,$R$2:$S$16,2,0),'DSP Employee Census'!$B$6:$AC$507,ROWS($A$1:I33)+1,0)))</f>
        <v/>
      </c>
      <c r="J34" s="76" t="str">
        <f>IF(VLOOKUP($J$1,$R$2:$S$16,2,0)="","",IF(AND($K34="part_time",HLOOKUP(VLOOKUP(J$1,$R$2:$S$16,2,0),'DSP Employee Census'!$B$6:$AC$507,ROWS($A$1:J33)+1,0)&gt;0),HLOOKUP(VLOOKUP(J$1,$R$2:$S$16,2,0),'DSP Employee Census'!$B$6:$AC$507,ROWS($A$1:J33)+1,0),IF(AND($K34="part_time",HLOOKUP(VLOOKUP(J$1,$R$2:$S$16,2,0),'DSP Employee Census'!$B$6:$AC$507,ROWS($A$1:J33)+1,0)=""),'DSP Employee Census'!$H$1,"")))</f>
        <v/>
      </c>
      <c r="K34" s="16" t="str">
        <f>IF(VLOOKUP(K$1,$R$2:$S$16,2,0)="","",IF(HLOOKUP(VLOOKUP(K$1,$R$2:$S$16,2,0),'DSP Employee Census'!$B$6:$AC$507,ROWS($A$1:K33)+1,0)=0,"",VLOOKUP(HLOOKUP(VLOOKUP(K$1,$R$2:$S$16,2,0),'DSP Employee Census'!$B$6:$AC$507,ROWS($A$1:K33)+1,0),Lookups!$A$2:$B$45,2,0)))</f>
        <v/>
      </c>
      <c r="L34" s="74" t="str">
        <f>IF(VLOOKUP(L$1,$R$2:$S$16,2,0)="","",IF(HLOOKUP(VLOOKUP(L$1,$R$2:$S$16,2,0),'DSP Employee Census'!$B$6:$AC$507,ROWS($A$1:L33)+1,0)=0,"",HLOOKUP(VLOOKUP(L$1,$R$2:$S$16,2,0),'DSP Employee Census'!$B$6:$AC$507,ROWS($A$1:L33)+1,0)))</f>
        <v/>
      </c>
      <c r="M34" s="76" t="str">
        <f>IF(VLOOKUP(M$1,$R$2:$S$16,2,0)="","",IF(HLOOKUP(VLOOKUP(M$1,$R$2:$S$16,2,0),'DSP Employee Census'!$B$6:$AC$507,ROWS($A$1:M33)+1,0)=0,"",HLOOKUP(VLOOKUP(M$1,$R$2:$S$16,2,0),'DSP Employee Census'!$B$6:$AC$507,ROWS($A$1:M33)+1,0)))</f>
        <v/>
      </c>
      <c r="N34" s="74" t="str">
        <f>IF(VLOOKUP(N$1,$R$2:$S$16,2,0)="","",IF(HLOOKUP(VLOOKUP(N$1,$R$2:$S$16,2,0),'DSP Employee Census'!$B$6:$AC$507,ROWS($A$1:N33)+1,0)=0,"",HLOOKUP(VLOOKUP(N$1,$R$2:$S$16,2,0),'DSP Employee Census'!$B$6:$AC$507,ROWS($A$1:N33)+1,0)))</f>
        <v/>
      </c>
      <c r="O34" s="16" t="str">
        <f>IF(VLOOKUP(O$1,$R$2:$S$16,2,0)="","",IF(E34="self",IF(HLOOKUP(VLOOKUP(O$1,$R$2:$S$16,2,0),'DSP Employee Census'!$B$6:$AC$507,ROWS($A$1:O33)+1,0)=0,"",VLOOKUP(HLOOKUP(VLOOKUP(O$1,$R$2:$S$16,2,0),'DSP Employee Census'!$B$6:$AC$507,ROWS($A$1:O33)+1,0),Lookups!$A$2:$B$45,2,0)),""))</f>
        <v/>
      </c>
    </row>
    <row r="35" spans="1:15" ht="18" customHeight="1" x14ac:dyDescent="0.15">
      <c r="A35" s="16" t="str">
        <f>IF(VLOOKUP(A$1,$R$2:$S$16,2,0)="","",IF(HLOOKUP(VLOOKUP(A$1,$R$2:$S$16,2,0),'DSP Employee Census'!$B$6:$AC$507,ROWS($A$1:A34)+1,0)=0,"",HLOOKUP(VLOOKUP(A$1,$R$2:$S$16,2,0),'DSP Employee Census'!$B$6:$AC$507,ROWS($A$1:A34)+1,0)))</f>
        <v/>
      </c>
      <c r="B35" s="16" t="str">
        <f>IF(VLOOKUP(B$1,$R$2:$S$16,2,0)="","",IF(HLOOKUP(VLOOKUP(B$1,$R$2:$S$16,2,0),'DSP Employee Census'!$A$6:$AC$507,ROWS($A$1:B34)+1,0)=0,"",HLOOKUP(VLOOKUP(B$1,$R$2:$S$16,2,0),'DSP Employee Census'!$A$6:$AC$507,ROWS($A$1:B34)+1,0)))</f>
        <v/>
      </c>
      <c r="C35" s="16" t="str">
        <f>IF(VLOOKUP(C$1,$R$2:$S$16,2,0)="","",IF(HLOOKUP(VLOOKUP(C$1,$R$2:$S$16,2,0),'DSP Employee Census'!$B$6:$AC$507,ROWS($A$1:C34)+1,0)=0,"",HLOOKUP(VLOOKUP(C$1,$R$2:$S$16,2,0),'DSP Employee Census'!$B$6:$AC$507,ROWS($A$1:C34)+1,0)))</f>
        <v/>
      </c>
      <c r="D35" s="74" t="str">
        <f>IF(VLOOKUP(D$1,$R$2:$S$16,2,0)="","",IF(HLOOKUP(VLOOKUP(D$1,$R$2:$S$16,2,0),'DSP Employee Census'!$B$6:$AC$507,ROWS($A$1:D34)+1,0)=0,"",HLOOKUP(VLOOKUP(D$1,$R$2:$S$16,2,0),'DSP Employee Census'!$B$6:$AC$507,ROWS($A$1:D34)+1,0)))</f>
        <v/>
      </c>
      <c r="E35" s="16" t="str">
        <f>IF(VLOOKUP(E$1,$R$2:$S$16,2,0)="","",IF(HLOOKUP(VLOOKUP(E$1,$R$2:$S$16,2,0),'DSP Employee Census'!$B$6:$AC$507,ROWS($A$1:E34)+1,0)=0,"",VLOOKUP(HLOOKUP(VLOOKUP(E$1,$R$2:$S$16,2,0),'DSP Employee Census'!$B$6:$AC$507,ROWS($A$1:E34)+1,0),Lookups!$A$2:$B$45,2,0)))</f>
        <v/>
      </c>
      <c r="F35" s="74" t="str">
        <f>IF(VLOOKUP(F$1,$R$2:$S$16,2,0)="","",IF(HLOOKUP(VLOOKUP(F$1,$R$2:$S$16,2,0),'DSP Employee Census'!$B$6:$AC$507,ROWS($A$1:F34)+1,0)=0,"",HLOOKUP(VLOOKUP(F$1,$R$2:$S$16,2,0),'DSP Employee Census'!$B$6:$AC$507,ROWS($A$1:F34)+1,0)))</f>
        <v/>
      </c>
      <c r="G35" s="16" t="str">
        <f>IF(VLOOKUP(G$1,$R$2:$S$16,2,0)="","",IF(HLOOKUP(VLOOKUP(G$1,$R$2:$S$16,2,0),'DSP Employee Census'!$B$6:$AC$507,ROWS($A$1:G34)+1,0)=0,"",VLOOKUP(HLOOKUP(VLOOKUP(G$1,$R$2:$S$16,2,0),'DSP Employee Census'!$B$6:$AC$507,ROWS($A$1:G34)+1,0),Lookups!$A$2:$B$45,2,0)))</f>
        <v/>
      </c>
      <c r="H35" s="74" t="str">
        <f>IF(VLOOKUP(H$1,$R$2:$S$16,2,0)="","",IF(HLOOKUP(VLOOKUP(H$1,$R$2:$S$16,2,0),'DSP Employee Census'!$B$6:$AC$507,ROWS($A$1:H34)+1,0)=0,"",HLOOKUP(VLOOKUP(H$1,$R$2:$S$16,2,0),'DSP Employee Census'!$B$6:$AC$507,ROWS($A$1:H34)+1,0)))</f>
        <v/>
      </c>
      <c r="I35" s="75" t="str">
        <f>IF(VLOOKUP(I$1,$R$2:$S$16,2,0)="","",IF(HLOOKUP(VLOOKUP(I$1,$R$2:$S$16,2,0),'DSP Employee Census'!$B$6:$AC$507,ROWS($A$1:I34)+1,0)=0,"",HLOOKUP(VLOOKUP(I$1,$R$2:$S$16,2,0),'DSP Employee Census'!$B$6:$AC$507,ROWS($A$1:I34)+1,0)))</f>
        <v/>
      </c>
      <c r="J35" s="76" t="str">
        <f>IF(VLOOKUP($J$1,$R$2:$S$16,2,0)="","",IF(AND($K35="part_time",HLOOKUP(VLOOKUP(J$1,$R$2:$S$16,2,0),'DSP Employee Census'!$B$6:$AC$507,ROWS($A$1:J34)+1,0)&gt;0),HLOOKUP(VLOOKUP(J$1,$R$2:$S$16,2,0),'DSP Employee Census'!$B$6:$AC$507,ROWS($A$1:J34)+1,0),IF(AND($K35="part_time",HLOOKUP(VLOOKUP(J$1,$R$2:$S$16,2,0),'DSP Employee Census'!$B$6:$AC$507,ROWS($A$1:J34)+1,0)=""),'DSP Employee Census'!$H$1,"")))</f>
        <v/>
      </c>
      <c r="K35" s="16" t="str">
        <f>IF(VLOOKUP(K$1,$R$2:$S$16,2,0)="","",IF(HLOOKUP(VLOOKUP(K$1,$R$2:$S$16,2,0),'DSP Employee Census'!$B$6:$AC$507,ROWS($A$1:K34)+1,0)=0,"",VLOOKUP(HLOOKUP(VLOOKUP(K$1,$R$2:$S$16,2,0),'DSP Employee Census'!$B$6:$AC$507,ROWS($A$1:K34)+1,0),Lookups!$A$2:$B$45,2,0)))</f>
        <v/>
      </c>
      <c r="L35" s="74" t="str">
        <f>IF(VLOOKUP(L$1,$R$2:$S$16,2,0)="","",IF(HLOOKUP(VLOOKUP(L$1,$R$2:$S$16,2,0),'DSP Employee Census'!$B$6:$AC$507,ROWS($A$1:L34)+1,0)=0,"",HLOOKUP(VLOOKUP(L$1,$R$2:$S$16,2,0),'DSP Employee Census'!$B$6:$AC$507,ROWS($A$1:L34)+1,0)))</f>
        <v/>
      </c>
      <c r="M35" s="76" t="str">
        <f>IF(VLOOKUP(M$1,$R$2:$S$16,2,0)="","",IF(HLOOKUP(VLOOKUP(M$1,$R$2:$S$16,2,0),'DSP Employee Census'!$B$6:$AC$507,ROWS($A$1:M34)+1,0)=0,"",HLOOKUP(VLOOKUP(M$1,$R$2:$S$16,2,0),'DSP Employee Census'!$B$6:$AC$507,ROWS($A$1:M34)+1,0)))</f>
        <v/>
      </c>
      <c r="N35" s="74" t="str">
        <f>IF(VLOOKUP(N$1,$R$2:$S$16,2,0)="","",IF(HLOOKUP(VLOOKUP(N$1,$R$2:$S$16,2,0),'DSP Employee Census'!$B$6:$AC$507,ROWS($A$1:N34)+1,0)=0,"",HLOOKUP(VLOOKUP(N$1,$R$2:$S$16,2,0),'DSP Employee Census'!$B$6:$AC$507,ROWS($A$1:N34)+1,0)))</f>
        <v/>
      </c>
      <c r="O35" s="16" t="str">
        <f>IF(VLOOKUP(O$1,$R$2:$S$16,2,0)="","",IF(E35="self",IF(HLOOKUP(VLOOKUP(O$1,$R$2:$S$16,2,0),'DSP Employee Census'!$B$6:$AC$507,ROWS($A$1:O34)+1,0)=0,"",VLOOKUP(HLOOKUP(VLOOKUP(O$1,$R$2:$S$16,2,0),'DSP Employee Census'!$B$6:$AC$507,ROWS($A$1:O34)+1,0),Lookups!$A$2:$B$45,2,0)),""))</f>
        <v/>
      </c>
    </row>
    <row r="36" spans="1:15" ht="18" customHeight="1" x14ac:dyDescent="0.15">
      <c r="A36" s="16" t="str">
        <f>IF(VLOOKUP(A$1,$R$2:$S$16,2,0)="","",IF(HLOOKUP(VLOOKUP(A$1,$R$2:$S$16,2,0),'DSP Employee Census'!$B$6:$AC$507,ROWS($A$1:A35)+1,0)=0,"",HLOOKUP(VLOOKUP(A$1,$R$2:$S$16,2,0),'DSP Employee Census'!$B$6:$AC$507,ROWS($A$1:A35)+1,0)))</f>
        <v/>
      </c>
      <c r="B36" s="16" t="str">
        <f>IF(VLOOKUP(B$1,$R$2:$S$16,2,0)="","",IF(HLOOKUP(VLOOKUP(B$1,$R$2:$S$16,2,0),'DSP Employee Census'!$A$6:$AC$507,ROWS($A$1:B35)+1,0)=0,"",HLOOKUP(VLOOKUP(B$1,$R$2:$S$16,2,0),'DSP Employee Census'!$A$6:$AC$507,ROWS($A$1:B35)+1,0)))</f>
        <v/>
      </c>
      <c r="C36" s="16" t="str">
        <f>IF(VLOOKUP(C$1,$R$2:$S$16,2,0)="","",IF(HLOOKUP(VLOOKUP(C$1,$R$2:$S$16,2,0),'DSP Employee Census'!$B$6:$AC$507,ROWS($A$1:C35)+1,0)=0,"",HLOOKUP(VLOOKUP(C$1,$R$2:$S$16,2,0),'DSP Employee Census'!$B$6:$AC$507,ROWS($A$1:C35)+1,0)))</f>
        <v/>
      </c>
      <c r="D36" s="74" t="str">
        <f>IF(VLOOKUP(D$1,$R$2:$S$16,2,0)="","",IF(HLOOKUP(VLOOKUP(D$1,$R$2:$S$16,2,0),'DSP Employee Census'!$B$6:$AC$507,ROWS($A$1:D35)+1,0)=0,"",HLOOKUP(VLOOKUP(D$1,$R$2:$S$16,2,0),'DSP Employee Census'!$B$6:$AC$507,ROWS($A$1:D35)+1,0)))</f>
        <v/>
      </c>
      <c r="E36" s="16" t="str">
        <f>IF(VLOOKUP(E$1,$R$2:$S$16,2,0)="","",IF(HLOOKUP(VLOOKUP(E$1,$R$2:$S$16,2,0),'DSP Employee Census'!$B$6:$AC$507,ROWS($A$1:E35)+1,0)=0,"",VLOOKUP(HLOOKUP(VLOOKUP(E$1,$R$2:$S$16,2,0),'DSP Employee Census'!$B$6:$AC$507,ROWS($A$1:E35)+1,0),Lookups!$A$2:$B$45,2,0)))</f>
        <v/>
      </c>
      <c r="F36" s="74" t="str">
        <f>IF(VLOOKUP(F$1,$R$2:$S$16,2,0)="","",IF(HLOOKUP(VLOOKUP(F$1,$R$2:$S$16,2,0),'DSP Employee Census'!$B$6:$AC$507,ROWS($A$1:F35)+1,0)=0,"",HLOOKUP(VLOOKUP(F$1,$R$2:$S$16,2,0),'DSP Employee Census'!$B$6:$AC$507,ROWS($A$1:F35)+1,0)))</f>
        <v/>
      </c>
      <c r="G36" s="16" t="str">
        <f>IF(VLOOKUP(G$1,$R$2:$S$16,2,0)="","",IF(HLOOKUP(VLOOKUP(G$1,$R$2:$S$16,2,0),'DSP Employee Census'!$B$6:$AC$507,ROWS($A$1:G35)+1,0)=0,"",VLOOKUP(HLOOKUP(VLOOKUP(G$1,$R$2:$S$16,2,0),'DSP Employee Census'!$B$6:$AC$507,ROWS($A$1:G35)+1,0),Lookups!$A$2:$B$45,2,0)))</f>
        <v/>
      </c>
      <c r="H36" s="74" t="str">
        <f>IF(VLOOKUP(H$1,$R$2:$S$16,2,0)="","",IF(HLOOKUP(VLOOKUP(H$1,$R$2:$S$16,2,0),'DSP Employee Census'!$B$6:$AC$507,ROWS($A$1:H35)+1,0)=0,"",HLOOKUP(VLOOKUP(H$1,$R$2:$S$16,2,0),'DSP Employee Census'!$B$6:$AC$507,ROWS($A$1:H35)+1,0)))</f>
        <v/>
      </c>
      <c r="I36" s="75" t="str">
        <f>IF(VLOOKUP(I$1,$R$2:$S$16,2,0)="","",IF(HLOOKUP(VLOOKUP(I$1,$R$2:$S$16,2,0),'DSP Employee Census'!$B$6:$AC$507,ROWS($A$1:I35)+1,0)=0,"",HLOOKUP(VLOOKUP(I$1,$R$2:$S$16,2,0),'DSP Employee Census'!$B$6:$AC$507,ROWS($A$1:I35)+1,0)))</f>
        <v/>
      </c>
      <c r="J36" s="76" t="str">
        <f>IF(VLOOKUP($J$1,$R$2:$S$16,2,0)="","",IF(AND($K36="part_time",HLOOKUP(VLOOKUP(J$1,$R$2:$S$16,2,0),'DSP Employee Census'!$B$6:$AC$507,ROWS($A$1:J35)+1,0)&gt;0),HLOOKUP(VLOOKUP(J$1,$R$2:$S$16,2,0),'DSP Employee Census'!$B$6:$AC$507,ROWS($A$1:J35)+1,0),IF(AND($K36="part_time",HLOOKUP(VLOOKUP(J$1,$R$2:$S$16,2,0),'DSP Employee Census'!$B$6:$AC$507,ROWS($A$1:J35)+1,0)=""),'DSP Employee Census'!$H$1,"")))</f>
        <v/>
      </c>
      <c r="K36" s="16" t="str">
        <f>IF(VLOOKUP(K$1,$R$2:$S$16,2,0)="","",IF(HLOOKUP(VLOOKUP(K$1,$R$2:$S$16,2,0),'DSP Employee Census'!$B$6:$AC$507,ROWS($A$1:K35)+1,0)=0,"",VLOOKUP(HLOOKUP(VLOOKUP(K$1,$R$2:$S$16,2,0),'DSP Employee Census'!$B$6:$AC$507,ROWS($A$1:K35)+1,0),Lookups!$A$2:$B$45,2,0)))</f>
        <v/>
      </c>
      <c r="L36" s="74" t="str">
        <f>IF(VLOOKUP(L$1,$R$2:$S$16,2,0)="","",IF(HLOOKUP(VLOOKUP(L$1,$R$2:$S$16,2,0),'DSP Employee Census'!$B$6:$AC$507,ROWS($A$1:L35)+1,0)=0,"",HLOOKUP(VLOOKUP(L$1,$R$2:$S$16,2,0),'DSP Employee Census'!$B$6:$AC$507,ROWS($A$1:L35)+1,0)))</f>
        <v/>
      </c>
      <c r="M36" s="76" t="str">
        <f>IF(VLOOKUP(M$1,$R$2:$S$16,2,0)="","",IF(HLOOKUP(VLOOKUP(M$1,$R$2:$S$16,2,0),'DSP Employee Census'!$B$6:$AC$507,ROWS($A$1:M35)+1,0)=0,"",HLOOKUP(VLOOKUP(M$1,$R$2:$S$16,2,0),'DSP Employee Census'!$B$6:$AC$507,ROWS($A$1:M35)+1,0)))</f>
        <v/>
      </c>
      <c r="N36" s="74" t="str">
        <f>IF(VLOOKUP(N$1,$R$2:$S$16,2,0)="","",IF(HLOOKUP(VLOOKUP(N$1,$R$2:$S$16,2,0),'DSP Employee Census'!$B$6:$AC$507,ROWS($A$1:N35)+1,0)=0,"",HLOOKUP(VLOOKUP(N$1,$R$2:$S$16,2,0),'DSP Employee Census'!$B$6:$AC$507,ROWS($A$1:N35)+1,0)))</f>
        <v/>
      </c>
      <c r="O36" s="16" t="str">
        <f>IF(VLOOKUP(O$1,$R$2:$S$16,2,0)="","",IF(E36="self",IF(HLOOKUP(VLOOKUP(O$1,$R$2:$S$16,2,0),'DSP Employee Census'!$B$6:$AC$507,ROWS($A$1:O35)+1,0)=0,"",VLOOKUP(HLOOKUP(VLOOKUP(O$1,$R$2:$S$16,2,0),'DSP Employee Census'!$B$6:$AC$507,ROWS($A$1:O35)+1,0),Lookups!$A$2:$B$45,2,0)),""))</f>
        <v/>
      </c>
    </row>
    <row r="37" spans="1:15" ht="18" customHeight="1" x14ac:dyDescent="0.15">
      <c r="A37" s="16" t="str">
        <f>IF(VLOOKUP(A$1,$R$2:$S$16,2,0)="","",IF(HLOOKUP(VLOOKUP(A$1,$R$2:$S$16,2,0),'DSP Employee Census'!$B$6:$AC$507,ROWS($A$1:A36)+1,0)=0,"",HLOOKUP(VLOOKUP(A$1,$R$2:$S$16,2,0),'DSP Employee Census'!$B$6:$AC$507,ROWS($A$1:A36)+1,0)))</f>
        <v/>
      </c>
      <c r="B37" s="16" t="str">
        <f>IF(VLOOKUP(B$1,$R$2:$S$16,2,0)="","",IF(HLOOKUP(VLOOKUP(B$1,$R$2:$S$16,2,0),'DSP Employee Census'!$A$6:$AC$507,ROWS($A$1:B36)+1,0)=0,"",HLOOKUP(VLOOKUP(B$1,$R$2:$S$16,2,0),'DSP Employee Census'!$A$6:$AC$507,ROWS($A$1:B36)+1,0)))</f>
        <v/>
      </c>
      <c r="C37" s="16" t="str">
        <f>IF(VLOOKUP(C$1,$R$2:$S$16,2,0)="","",IF(HLOOKUP(VLOOKUP(C$1,$R$2:$S$16,2,0),'DSP Employee Census'!$B$6:$AC$507,ROWS($A$1:C36)+1,0)=0,"",HLOOKUP(VLOOKUP(C$1,$R$2:$S$16,2,0),'DSP Employee Census'!$B$6:$AC$507,ROWS($A$1:C36)+1,0)))</f>
        <v/>
      </c>
      <c r="D37" s="74" t="str">
        <f>IF(VLOOKUP(D$1,$R$2:$S$16,2,0)="","",IF(HLOOKUP(VLOOKUP(D$1,$R$2:$S$16,2,0),'DSP Employee Census'!$B$6:$AC$507,ROWS($A$1:D36)+1,0)=0,"",HLOOKUP(VLOOKUP(D$1,$R$2:$S$16,2,0),'DSP Employee Census'!$B$6:$AC$507,ROWS($A$1:D36)+1,0)))</f>
        <v/>
      </c>
      <c r="E37" s="16" t="str">
        <f>IF(VLOOKUP(E$1,$R$2:$S$16,2,0)="","",IF(HLOOKUP(VLOOKUP(E$1,$R$2:$S$16,2,0),'DSP Employee Census'!$B$6:$AC$507,ROWS($A$1:E36)+1,0)=0,"",VLOOKUP(HLOOKUP(VLOOKUP(E$1,$R$2:$S$16,2,0),'DSP Employee Census'!$B$6:$AC$507,ROWS($A$1:E36)+1,0),Lookups!$A$2:$B$45,2,0)))</f>
        <v/>
      </c>
      <c r="F37" s="74" t="str">
        <f>IF(VLOOKUP(F$1,$R$2:$S$16,2,0)="","",IF(HLOOKUP(VLOOKUP(F$1,$R$2:$S$16,2,0),'DSP Employee Census'!$B$6:$AC$507,ROWS($A$1:F36)+1,0)=0,"",HLOOKUP(VLOOKUP(F$1,$R$2:$S$16,2,0),'DSP Employee Census'!$B$6:$AC$507,ROWS($A$1:F36)+1,0)))</f>
        <v/>
      </c>
      <c r="G37" s="16" t="str">
        <f>IF(VLOOKUP(G$1,$R$2:$S$16,2,0)="","",IF(HLOOKUP(VLOOKUP(G$1,$R$2:$S$16,2,0),'DSP Employee Census'!$B$6:$AC$507,ROWS($A$1:G36)+1,0)=0,"",VLOOKUP(HLOOKUP(VLOOKUP(G$1,$R$2:$S$16,2,0),'DSP Employee Census'!$B$6:$AC$507,ROWS($A$1:G36)+1,0),Lookups!$A$2:$B$45,2,0)))</f>
        <v/>
      </c>
      <c r="H37" s="74" t="str">
        <f>IF(VLOOKUP(H$1,$R$2:$S$16,2,0)="","",IF(HLOOKUP(VLOOKUP(H$1,$R$2:$S$16,2,0),'DSP Employee Census'!$B$6:$AC$507,ROWS($A$1:H36)+1,0)=0,"",HLOOKUP(VLOOKUP(H$1,$R$2:$S$16,2,0),'DSP Employee Census'!$B$6:$AC$507,ROWS($A$1:H36)+1,0)))</f>
        <v/>
      </c>
      <c r="I37" s="75" t="str">
        <f>IF(VLOOKUP(I$1,$R$2:$S$16,2,0)="","",IF(HLOOKUP(VLOOKUP(I$1,$R$2:$S$16,2,0),'DSP Employee Census'!$B$6:$AC$507,ROWS($A$1:I36)+1,0)=0,"",HLOOKUP(VLOOKUP(I$1,$R$2:$S$16,2,0),'DSP Employee Census'!$B$6:$AC$507,ROWS($A$1:I36)+1,0)))</f>
        <v/>
      </c>
      <c r="J37" s="76" t="str">
        <f>IF(VLOOKUP($J$1,$R$2:$S$16,2,0)="","",IF(AND($K37="part_time",HLOOKUP(VLOOKUP(J$1,$R$2:$S$16,2,0),'DSP Employee Census'!$B$6:$AC$507,ROWS($A$1:J36)+1,0)&gt;0),HLOOKUP(VLOOKUP(J$1,$R$2:$S$16,2,0),'DSP Employee Census'!$B$6:$AC$507,ROWS($A$1:J36)+1,0),IF(AND($K37="part_time",HLOOKUP(VLOOKUP(J$1,$R$2:$S$16,2,0),'DSP Employee Census'!$B$6:$AC$507,ROWS($A$1:J36)+1,0)=""),'DSP Employee Census'!$H$1,"")))</f>
        <v/>
      </c>
      <c r="K37" s="16" t="str">
        <f>IF(VLOOKUP(K$1,$R$2:$S$16,2,0)="","",IF(HLOOKUP(VLOOKUP(K$1,$R$2:$S$16,2,0),'DSP Employee Census'!$B$6:$AC$507,ROWS($A$1:K36)+1,0)=0,"",VLOOKUP(HLOOKUP(VLOOKUP(K$1,$R$2:$S$16,2,0),'DSP Employee Census'!$B$6:$AC$507,ROWS($A$1:K36)+1,0),Lookups!$A$2:$B$45,2,0)))</f>
        <v/>
      </c>
      <c r="L37" s="74" t="str">
        <f>IF(VLOOKUP(L$1,$R$2:$S$16,2,0)="","",IF(HLOOKUP(VLOOKUP(L$1,$R$2:$S$16,2,0),'DSP Employee Census'!$B$6:$AC$507,ROWS($A$1:L36)+1,0)=0,"",HLOOKUP(VLOOKUP(L$1,$R$2:$S$16,2,0),'DSP Employee Census'!$B$6:$AC$507,ROWS($A$1:L36)+1,0)))</f>
        <v/>
      </c>
      <c r="M37" s="76" t="str">
        <f>IF(VLOOKUP(M$1,$R$2:$S$16,2,0)="","",IF(HLOOKUP(VLOOKUP(M$1,$R$2:$S$16,2,0),'DSP Employee Census'!$B$6:$AC$507,ROWS($A$1:M36)+1,0)=0,"",HLOOKUP(VLOOKUP(M$1,$R$2:$S$16,2,0),'DSP Employee Census'!$B$6:$AC$507,ROWS($A$1:M36)+1,0)))</f>
        <v/>
      </c>
      <c r="N37" s="74" t="str">
        <f>IF(VLOOKUP(N$1,$R$2:$S$16,2,0)="","",IF(HLOOKUP(VLOOKUP(N$1,$R$2:$S$16,2,0),'DSP Employee Census'!$B$6:$AC$507,ROWS($A$1:N36)+1,0)=0,"",HLOOKUP(VLOOKUP(N$1,$R$2:$S$16,2,0),'DSP Employee Census'!$B$6:$AC$507,ROWS($A$1:N36)+1,0)))</f>
        <v/>
      </c>
      <c r="O37" s="16" t="str">
        <f>IF(VLOOKUP(O$1,$R$2:$S$16,2,0)="","",IF(E37="self",IF(HLOOKUP(VLOOKUP(O$1,$R$2:$S$16,2,0),'DSP Employee Census'!$B$6:$AC$507,ROWS($A$1:O36)+1,0)=0,"",VLOOKUP(HLOOKUP(VLOOKUP(O$1,$R$2:$S$16,2,0),'DSP Employee Census'!$B$6:$AC$507,ROWS($A$1:O36)+1,0),Lookups!$A$2:$B$45,2,0)),""))</f>
        <v/>
      </c>
    </row>
    <row r="38" spans="1:15" ht="18" customHeight="1" x14ac:dyDescent="0.15">
      <c r="A38" s="16" t="str">
        <f>IF(VLOOKUP(A$1,$R$2:$S$16,2,0)="","",IF(HLOOKUP(VLOOKUP(A$1,$R$2:$S$16,2,0),'DSP Employee Census'!$B$6:$AC$507,ROWS($A$1:A37)+1,0)=0,"",HLOOKUP(VLOOKUP(A$1,$R$2:$S$16,2,0),'DSP Employee Census'!$B$6:$AC$507,ROWS($A$1:A37)+1,0)))</f>
        <v/>
      </c>
      <c r="B38" s="16" t="str">
        <f>IF(VLOOKUP(B$1,$R$2:$S$16,2,0)="","",IF(HLOOKUP(VLOOKUP(B$1,$R$2:$S$16,2,0),'DSP Employee Census'!$A$6:$AC$507,ROWS($A$1:B37)+1,0)=0,"",HLOOKUP(VLOOKUP(B$1,$R$2:$S$16,2,0),'DSP Employee Census'!$A$6:$AC$507,ROWS($A$1:B37)+1,0)))</f>
        <v/>
      </c>
      <c r="C38" s="16" t="str">
        <f>IF(VLOOKUP(C$1,$R$2:$S$16,2,0)="","",IF(HLOOKUP(VLOOKUP(C$1,$R$2:$S$16,2,0),'DSP Employee Census'!$B$6:$AC$507,ROWS($A$1:C37)+1,0)=0,"",HLOOKUP(VLOOKUP(C$1,$R$2:$S$16,2,0),'DSP Employee Census'!$B$6:$AC$507,ROWS($A$1:C37)+1,0)))</f>
        <v/>
      </c>
      <c r="D38" s="74" t="str">
        <f>IF(VLOOKUP(D$1,$R$2:$S$16,2,0)="","",IF(HLOOKUP(VLOOKUP(D$1,$R$2:$S$16,2,0),'DSP Employee Census'!$B$6:$AC$507,ROWS($A$1:D37)+1,0)=0,"",HLOOKUP(VLOOKUP(D$1,$R$2:$S$16,2,0),'DSP Employee Census'!$B$6:$AC$507,ROWS($A$1:D37)+1,0)))</f>
        <v/>
      </c>
      <c r="E38" s="16" t="str">
        <f>IF(VLOOKUP(E$1,$R$2:$S$16,2,0)="","",IF(HLOOKUP(VLOOKUP(E$1,$R$2:$S$16,2,0),'DSP Employee Census'!$B$6:$AC$507,ROWS($A$1:E37)+1,0)=0,"",VLOOKUP(HLOOKUP(VLOOKUP(E$1,$R$2:$S$16,2,0),'DSP Employee Census'!$B$6:$AC$507,ROWS($A$1:E37)+1,0),Lookups!$A$2:$B$45,2,0)))</f>
        <v/>
      </c>
      <c r="F38" s="74" t="str">
        <f>IF(VLOOKUP(F$1,$R$2:$S$16,2,0)="","",IF(HLOOKUP(VLOOKUP(F$1,$R$2:$S$16,2,0),'DSP Employee Census'!$B$6:$AC$507,ROWS($A$1:F37)+1,0)=0,"",HLOOKUP(VLOOKUP(F$1,$R$2:$S$16,2,0),'DSP Employee Census'!$B$6:$AC$507,ROWS($A$1:F37)+1,0)))</f>
        <v/>
      </c>
      <c r="G38" s="16" t="str">
        <f>IF(VLOOKUP(G$1,$R$2:$S$16,2,0)="","",IF(HLOOKUP(VLOOKUP(G$1,$R$2:$S$16,2,0),'DSP Employee Census'!$B$6:$AC$507,ROWS($A$1:G37)+1,0)=0,"",VLOOKUP(HLOOKUP(VLOOKUP(G$1,$R$2:$S$16,2,0),'DSP Employee Census'!$B$6:$AC$507,ROWS($A$1:G37)+1,0),Lookups!$A$2:$B$45,2,0)))</f>
        <v/>
      </c>
      <c r="H38" s="74" t="str">
        <f>IF(VLOOKUP(H$1,$R$2:$S$16,2,0)="","",IF(HLOOKUP(VLOOKUP(H$1,$R$2:$S$16,2,0),'DSP Employee Census'!$B$6:$AC$507,ROWS($A$1:H37)+1,0)=0,"",HLOOKUP(VLOOKUP(H$1,$R$2:$S$16,2,0),'DSP Employee Census'!$B$6:$AC$507,ROWS($A$1:H37)+1,0)))</f>
        <v/>
      </c>
      <c r="I38" s="75" t="str">
        <f>IF(VLOOKUP(I$1,$R$2:$S$16,2,0)="","",IF(HLOOKUP(VLOOKUP(I$1,$R$2:$S$16,2,0),'DSP Employee Census'!$B$6:$AC$507,ROWS($A$1:I37)+1,0)=0,"",HLOOKUP(VLOOKUP(I$1,$R$2:$S$16,2,0),'DSP Employee Census'!$B$6:$AC$507,ROWS($A$1:I37)+1,0)))</f>
        <v/>
      </c>
      <c r="J38" s="76" t="str">
        <f>IF(VLOOKUP($J$1,$R$2:$S$16,2,0)="","",IF(AND($K38="part_time",HLOOKUP(VLOOKUP(J$1,$R$2:$S$16,2,0),'DSP Employee Census'!$B$6:$AC$507,ROWS($A$1:J37)+1,0)&gt;0),HLOOKUP(VLOOKUP(J$1,$R$2:$S$16,2,0),'DSP Employee Census'!$B$6:$AC$507,ROWS($A$1:J37)+1,0),IF(AND($K38="part_time",HLOOKUP(VLOOKUP(J$1,$R$2:$S$16,2,0),'DSP Employee Census'!$B$6:$AC$507,ROWS($A$1:J37)+1,0)=""),'DSP Employee Census'!$H$1,"")))</f>
        <v/>
      </c>
      <c r="K38" s="16" t="str">
        <f>IF(VLOOKUP(K$1,$R$2:$S$16,2,0)="","",IF(HLOOKUP(VLOOKUP(K$1,$R$2:$S$16,2,0),'DSP Employee Census'!$B$6:$AC$507,ROWS($A$1:K37)+1,0)=0,"",VLOOKUP(HLOOKUP(VLOOKUP(K$1,$R$2:$S$16,2,0),'DSP Employee Census'!$B$6:$AC$507,ROWS($A$1:K37)+1,0),Lookups!$A$2:$B$45,2,0)))</f>
        <v/>
      </c>
      <c r="L38" s="74" t="str">
        <f>IF(VLOOKUP(L$1,$R$2:$S$16,2,0)="","",IF(HLOOKUP(VLOOKUP(L$1,$R$2:$S$16,2,0),'DSP Employee Census'!$B$6:$AC$507,ROWS($A$1:L37)+1,0)=0,"",HLOOKUP(VLOOKUP(L$1,$R$2:$S$16,2,0),'DSP Employee Census'!$B$6:$AC$507,ROWS($A$1:L37)+1,0)))</f>
        <v/>
      </c>
      <c r="M38" s="76" t="str">
        <f>IF(VLOOKUP(M$1,$R$2:$S$16,2,0)="","",IF(HLOOKUP(VLOOKUP(M$1,$R$2:$S$16,2,0),'DSP Employee Census'!$B$6:$AC$507,ROWS($A$1:M37)+1,0)=0,"",HLOOKUP(VLOOKUP(M$1,$R$2:$S$16,2,0),'DSP Employee Census'!$B$6:$AC$507,ROWS($A$1:M37)+1,0)))</f>
        <v/>
      </c>
      <c r="N38" s="74" t="str">
        <f>IF(VLOOKUP(N$1,$R$2:$S$16,2,0)="","",IF(HLOOKUP(VLOOKUP(N$1,$R$2:$S$16,2,0),'DSP Employee Census'!$B$6:$AC$507,ROWS($A$1:N37)+1,0)=0,"",HLOOKUP(VLOOKUP(N$1,$R$2:$S$16,2,0),'DSP Employee Census'!$B$6:$AC$507,ROWS($A$1:N37)+1,0)))</f>
        <v/>
      </c>
      <c r="O38" s="16" t="str">
        <f>IF(VLOOKUP(O$1,$R$2:$S$16,2,0)="","",IF(E38="self",IF(HLOOKUP(VLOOKUP(O$1,$R$2:$S$16,2,0),'DSP Employee Census'!$B$6:$AC$507,ROWS($A$1:O37)+1,0)=0,"",VLOOKUP(HLOOKUP(VLOOKUP(O$1,$R$2:$S$16,2,0),'DSP Employee Census'!$B$6:$AC$507,ROWS($A$1:O37)+1,0),Lookups!$A$2:$B$45,2,0)),""))</f>
        <v/>
      </c>
    </row>
    <row r="39" spans="1:15" ht="18" customHeight="1" x14ac:dyDescent="0.15">
      <c r="A39" s="16" t="str">
        <f>IF(VLOOKUP(A$1,$R$2:$S$16,2,0)="","",IF(HLOOKUP(VLOOKUP(A$1,$R$2:$S$16,2,0),'DSP Employee Census'!$B$6:$AC$507,ROWS($A$1:A38)+1,0)=0,"",HLOOKUP(VLOOKUP(A$1,$R$2:$S$16,2,0),'DSP Employee Census'!$B$6:$AC$507,ROWS($A$1:A38)+1,0)))</f>
        <v/>
      </c>
      <c r="B39" s="16" t="str">
        <f>IF(VLOOKUP(B$1,$R$2:$S$16,2,0)="","",IF(HLOOKUP(VLOOKUP(B$1,$R$2:$S$16,2,0),'DSP Employee Census'!$A$6:$AC$507,ROWS($A$1:B38)+1,0)=0,"",HLOOKUP(VLOOKUP(B$1,$R$2:$S$16,2,0),'DSP Employee Census'!$A$6:$AC$507,ROWS($A$1:B38)+1,0)))</f>
        <v/>
      </c>
      <c r="C39" s="16" t="str">
        <f>IF(VLOOKUP(C$1,$R$2:$S$16,2,0)="","",IF(HLOOKUP(VLOOKUP(C$1,$R$2:$S$16,2,0),'DSP Employee Census'!$B$6:$AC$507,ROWS($A$1:C38)+1,0)=0,"",HLOOKUP(VLOOKUP(C$1,$R$2:$S$16,2,0),'DSP Employee Census'!$B$6:$AC$507,ROWS($A$1:C38)+1,0)))</f>
        <v/>
      </c>
      <c r="D39" s="74" t="str">
        <f>IF(VLOOKUP(D$1,$R$2:$S$16,2,0)="","",IF(HLOOKUP(VLOOKUP(D$1,$R$2:$S$16,2,0),'DSP Employee Census'!$B$6:$AC$507,ROWS($A$1:D38)+1,0)=0,"",HLOOKUP(VLOOKUP(D$1,$R$2:$S$16,2,0),'DSP Employee Census'!$B$6:$AC$507,ROWS($A$1:D38)+1,0)))</f>
        <v/>
      </c>
      <c r="E39" s="16" t="str">
        <f>IF(VLOOKUP(E$1,$R$2:$S$16,2,0)="","",IF(HLOOKUP(VLOOKUP(E$1,$R$2:$S$16,2,0),'DSP Employee Census'!$B$6:$AC$507,ROWS($A$1:E38)+1,0)=0,"",VLOOKUP(HLOOKUP(VLOOKUP(E$1,$R$2:$S$16,2,0),'DSP Employee Census'!$B$6:$AC$507,ROWS($A$1:E38)+1,0),Lookups!$A$2:$B$45,2,0)))</f>
        <v/>
      </c>
      <c r="F39" s="74" t="str">
        <f>IF(VLOOKUP(F$1,$R$2:$S$16,2,0)="","",IF(HLOOKUP(VLOOKUP(F$1,$R$2:$S$16,2,0),'DSP Employee Census'!$B$6:$AC$507,ROWS($A$1:F38)+1,0)=0,"",HLOOKUP(VLOOKUP(F$1,$R$2:$S$16,2,0),'DSP Employee Census'!$B$6:$AC$507,ROWS($A$1:F38)+1,0)))</f>
        <v/>
      </c>
      <c r="G39" s="16" t="str">
        <f>IF(VLOOKUP(G$1,$R$2:$S$16,2,0)="","",IF(HLOOKUP(VLOOKUP(G$1,$R$2:$S$16,2,0),'DSP Employee Census'!$B$6:$AC$507,ROWS($A$1:G38)+1,0)=0,"",VLOOKUP(HLOOKUP(VLOOKUP(G$1,$R$2:$S$16,2,0),'DSP Employee Census'!$B$6:$AC$507,ROWS($A$1:G38)+1,0),Lookups!$A$2:$B$45,2,0)))</f>
        <v/>
      </c>
      <c r="H39" s="74" t="str">
        <f>IF(VLOOKUP(H$1,$R$2:$S$16,2,0)="","",IF(HLOOKUP(VLOOKUP(H$1,$R$2:$S$16,2,0),'DSP Employee Census'!$B$6:$AC$507,ROWS($A$1:H38)+1,0)=0,"",HLOOKUP(VLOOKUP(H$1,$R$2:$S$16,2,0),'DSP Employee Census'!$B$6:$AC$507,ROWS($A$1:H38)+1,0)))</f>
        <v/>
      </c>
      <c r="I39" s="75" t="str">
        <f>IF(VLOOKUP(I$1,$R$2:$S$16,2,0)="","",IF(HLOOKUP(VLOOKUP(I$1,$R$2:$S$16,2,0),'DSP Employee Census'!$B$6:$AC$507,ROWS($A$1:I38)+1,0)=0,"",HLOOKUP(VLOOKUP(I$1,$R$2:$S$16,2,0),'DSP Employee Census'!$B$6:$AC$507,ROWS($A$1:I38)+1,0)))</f>
        <v/>
      </c>
      <c r="J39" s="76" t="str">
        <f>IF(VLOOKUP($J$1,$R$2:$S$16,2,0)="","",IF(AND($K39="part_time",HLOOKUP(VLOOKUP(J$1,$R$2:$S$16,2,0),'DSP Employee Census'!$B$6:$AC$507,ROWS($A$1:J38)+1,0)&gt;0),HLOOKUP(VLOOKUP(J$1,$R$2:$S$16,2,0),'DSP Employee Census'!$B$6:$AC$507,ROWS($A$1:J38)+1,0),IF(AND($K39="part_time",HLOOKUP(VLOOKUP(J$1,$R$2:$S$16,2,0),'DSP Employee Census'!$B$6:$AC$507,ROWS($A$1:J38)+1,0)=""),'DSP Employee Census'!$H$1,"")))</f>
        <v/>
      </c>
      <c r="K39" s="16" t="str">
        <f>IF(VLOOKUP(K$1,$R$2:$S$16,2,0)="","",IF(HLOOKUP(VLOOKUP(K$1,$R$2:$S$16,2,0),'DSP Employee Census'!$B$6:$AC$507,ROWS($A$1:K38)+1,0)=0,"",VLOOKUP(HLOOKUP(VLOOKUP(K$1,$R$2:$S$16,2,0),'DSP Employee Census'!$B$6:$AC$507,ROWS($A$1:K38)+1,0),Lookups!$A$2:$B$45,2,0)))</f>
        <v/>
      </c>
      <c r="L39" s="74" t="str">
        <f>IF(VLOOKUP(L$1,$R$2:$S$16,2,0)="","",IF(HLOOKUP(VLOOKUP(L$1,$R$2:$S$16,2,0),'DSP Employee Census'!$B$6:$AC$507,ROWS($A$1:L38)+1,0)=0,"",HLOOKUP(VLOOKUP(L$1,$R$2:$S$16,2,0),'DSP Employee Census'!$B$6:$AC$507,ROWS($A$1:L38)+1,0)))</f>
        <v/>
      </c>
      <c r="M39" s="76" t="str">
        <f>IF(VLOOKUP(M$1,$R$2:$S$16,2,0)="","",IF(HLOOKUP(VLOOKUP(M$1,$R$2:$S$16,2,0),'DSP Employee Census'!$B$6:$AC$507,ROWS($A$1:M38)+1,0)=0,"",HLOOKUP(VLOOKUP(M$1,$R$2:$S$16,2,0),'DSP Employee Census'!$B$6:$AC$507,ROWS($A$1:M38)+1,0)))</f>
        <v/>
      </c>
      <c r="N39" s="74" t="str">
        <f>IF(VLOOKUP(N$1,$R$2:$S$16,2,0)="","",IF(HLOOKUP(VLOOKUP(N$1,$R$2:$S$16,2,0),'DSP Employee Census'!$B$6:$AC$507,ROWS($A$1:N38)+1,0)=0,"",HLOOKUP(VLOOKUP(N$1,$R$2:$S$16,2,0),'DSP Employee Census'!$B$6:$AC$507,ROWS($A$1:N38)+1,0)))</f>
        <v/>
      </c>
      <c r="O39" s="16" t="str">
        <f>IF(VLOOKUP(O$1,$R$2:$S$16,2,0)="","",IF(E39="self",IF(HLOOKUP(VLOOKUP(O$1,$R$2:$S$16,2,0),'DSP Employee Census'!$B$6:$AC$507,ROWS($A$1:O38)+1,0)=0,"",VLOOKUP(HLOOKUP(VLOOKUP(O$1,$R$2:$S$16,2,0),'DSP Employee Census'!$B$6:$AC$507,ROWS($A$1:O38)+1,0),Lookups!$A$2:$B$45,2,0)),""))</f>
        <v/>
      </c>
    </row>
    <row r="40" spans="1:15" ht="18" customHeight="1" x14ac:dyDescent="0.15">
      <c r="A40" s="16" t="str">
        <f>IF(VLOOKUP(A$1,$R$2:$S$16,2,0)="","",IF(HLOOKUP(VLOOKUP(A$1,$R$2:$S$16,2,0),'DSP Employee Census'!$B$6:$AC$507,ROWS($A$1:A39)+1,0)=0,"",HLOOKUP(VLOOKUP(A$1,$R$2:$S$16,2,0),'DSP Employee Census'!$B$6:$AC$507,ROWS($A$1:A39)+1,0)))</f>
        <v/>
      </c>
      <c r="B40" s="16" t="str">
        <f>IF(VLOOKUP(B$1,$R$2:$S$16,2,0)="","",IF(HLOOKUP(VLOOKUP(B$1,$R$2:$S$16,2,0),'DSP Employee Census'!$A$6:$AC$507,ROWS($A$1:B39)+1,0)=0,"",HLOOKUP(VLOOKUP(B$1,$R$2:$S$16,2,0),'DSP Employee Census'!$A$6:$AC$507,ROWS($A$1:B39)+1,0)))</f>
        <v/>
      </c>
      <c r="C40" s="16" t="str">
        <f>IF(VLOOKUP(C$1,$R$2:$S$16,2,0)="","",IF(HLOOKUP(VLOOKUP(C$1,$R$2:$S$16,2,0),'DSP Employee Census'!$B$6:$AC$507,ROWS($A$1:C39)+1,0)=0,"",HLOOKUP(VLOOKUP(C$1,$R$2:$S$16,2,0),'DSP Employee Census'!$B$6:$AC$507,ROWS($A$1:C39)+1,0)))</f>
        <v/>
      </c>
      <c r="D40" s="74" t="str">
        <f>IF(VLOOKUP(D$1,$R$2:$S$16,2,0)="","",IF(HLOOKUP(VLOOKUP(D$1,$R$2:$S$16,2,0),'DSP Employee Census'!$B$6:$AC$507,ROWS($A$1:D39)+1,0)=0,"",HLOOKUP(VLOOKUP(D$1,$R$2:$S$16,2,0),'DSP Employee Census'!$B$6:$AC$507,ROWS($A$1:D39)+1,0)))</f>
        <v/>
      </c>
      <c r="E40" s="16" t="str">
        <f>IF(VLOOKUP(E$1,$R$2:$S$16,2,0)="","",IF(HLOOKUP(VLOOKUP(E$1,$R$2:$S$16,2,0),'DSP Employee Census'!$B$6:$AC$507,ROWS($A$1:E39)+1,0)=0,"",VLOOKUP(HLOOKUP(VLOOKUP(E$1,$R$2:$S$16,2,0),'DSP Employee Census'!$B$6:$AC$507,ROWS($A$1:E39)+1,0),Lookups!$A$2:$B$45,2,0)))</f>
        <v/>
      </c>
      <c r="F40" s="74" t="str">
        <f>IF(VLOOKUP(F$1,$R$2:$S$16,2,0)="","",IF(HLOOKUP(VLOOKUP(F$1,$R$2:$S$16,2,0),'DSP Employee Census'!$B$6:$AC$507,ROWS($A$1:F39)+1,0)=0,"",HLOOKUP(VLOOKUP(F$1,$R$2:$S$16,2,0),'DSP Employee Census'!$B$6:$AC$507,ROWS($A$1:F39)+1,0)))</f>
        <v/>
      </c>
      <c r="G40" s="16" t="str">
        <f>IF(VLOOKUP(G$1,$R$2:$S$16,2,0)="","",IF(HLOOKUP(VLOOKUP(G$1,$R$2:$S$16,2,0),'DSP Employee Census'!$B$6:$AC$507,ROWS($A$1:G39)+1,0)=0,"",VLOOKUP(HLOOKUP(VLOOKUP(G$1,$R$2:$S$16,2,0),'DSP Employee Census'!$B$6:$AC$507,ROWS($A$1:G39)+1,0),Lookups!$A$2:$B$45,2,0)))</f>
        <v/>
      </c>
      <c r="H40" s="74" t="str">
        <f>IF(VLOOKUP(H$1,$R$2:$S$16,2,0)="","",IF(HLOOKUP(VLOOKUP(H$1,$R$2:$S$16,2,0),'DSP Employee Census'!$B$6:$AC$507,ROWS($A$1:H39)+1,0)=0,"",HLOOKUP(VLOOKUP(H$1,$R$2:$S$16,2,0),'DSP Employee Census'!$B$6:$AC$507,ROWS($A$1:H39)+1,0)))</f>
        <v/>
      </c>
      <c r="I40" s="75" t="str">
        <f>IF(VLOOKUP(I$1,$R$2:$S$16,2,0)="","",IF(HLOOKUP(VLOOKUP(I$1,$R$2:$S$16,2,0),'DSP Employee Census'!$B$6:$AC$507,ROWS($A$1:I39)+1,0)=0,"",HLOOKUP(VLOOKUP(I$1,$R$2:$S$16,2,0),'DSP Employee Census'!$B$6:$AC$507,ROWS($A$1:I39)+1,0)))</f>
        <v/>
      </c>
      <c r="J40" s="76" t="str">
        <f>IF(VLOOKUP($J$1,$R$2:$S$16,2,0)="","",IF(AND($K40="part_time",HLOOKUP(VLOOKUP(J$1,$R$2:$S$16,2,0),'DSP Employee Census'!$B$6:$AC$507,ROWS($A$1:J39)+1,0)&gt;0),HLOOKUP(VLOOKUP(J$1,$R$2:$S$16,2,0),'DSP Employee Census'!$B$6:$AC$507,ROWS($A$1:J39)+1,0),IF(AND($K40="part_time",HLOOKUP(VLOOKUP(J$1,$R$2:$S$16,2,0),'DSP Employee Census'!$B$6:$AC$507,ROWS($A$1:J39)+1,0)=""),'DSP Employee Census'!$H$1,"")))</f>
        <v/>
      </c>
      <c r="K40" s="16" t="str">
        <f>IF(VLOOKUP(K$1,$R$2:$S$16,2,0)="","",IF(HLOOKUP(VLOOKUP(K$1,$R$2:$S$16,2,0),'DSP Employee Census'!$B$6:$AC$507,ROWS($A$1:K39)+1,0)=0,"",VLOOKUP(HLOOKUP(VLOOKUP(K$1,$R$2:$S$16,2,0),'DSP Employee Census'!$B$6:$AC$507,ROWS($A$1:K39)+1,0),Lookups!$A$2:$B$45,2,0)))</f>
        <v/>
      </c>
      <c r="L40" s="74" t="str">
        <f>IF(VLOOKUP(L$1,$R$2:$S$16,2,0)="","",IF(HLOOKUP(VLOOKUP(L$1,$R$2:$S$16,2,0),'DSP Employee Census'!$B$6:$AC$507,ROWS($A$1:L39)+1,0)=0,"",HLOOKUP(VLOOKUP(L$1,$R$2:$S$16,2,0),'DSP Employee Census'!$B$6:$AC$507,ROWS($A$1:L39)+1,0)))</f>
        <v/>
      </c>
      <c r="M40" s="76" t="str">
        <f>IF(VLOOKUP(M$1,$R$2:$S$16,2,0)="","",IF(HLOOKUP(VLOOKUP(M$1,$R$2:$S$16,2,0),'DSP Employee Census'!$B$6:$AC$507,ROWS($A$1:M39)+1,0)=0,"",HLOOKUP(VLOOKUP(M$1,$R$2:$S$16,2,0),'DSP Employee Census'!$B$6:$AC$507,ROWS($A$1:M39)+1,0)))</f>
        <v/>
      </c>
      <c r="N40" s="74" t="str">
        <f>IF(VLOOKUP(N$1,$R$2:$S$16,2,0)="","",IF(HLOOKUP(VLOOKUP(N$1,$R$2:$S$16,2,0),'DSP Employee Census'!$B$6:$AC$507,ROWS($A$1:N39)+1,0)=0,"",HLOOKUP(VLOOKUP(N$1,$R$2:$S$16,2,0),'DSP Employee Census'!$B$6:$AC$507,ROWS($A$1:N39)+1,0)))</f>
        <v/>
      </c>
      <c r="O40" s="16" t="str">
        <f>IF(VLOOKUP(O$1,$R$2:$S$16,2,0)="","",IF(E40="self",IF(HLOOKUP(VLOOKUP(O$1,$R$2:$S$16,2,0),'DSP Employee Census'!$B$6:$AC$507,ROWS($A$1:O39)+1,0)=0,"",VLOOKUP(HLOOKUP(VLOOKUP(O$1,$R$2:$S$16,2,0),'DSP Employee Census'!$B$6:$AC$507,ROWS($A$1:O39)+1,0),Lookups!$A$2:$B$45,2,0)),""))</f>
        <v/>
      </c>
    </row>
    <row r="41" spans="1:15" ht="18" customHeight="1" x14ac:dyDescent="0.15">
      <c r="A41" s="16" t="str">
        <f>IF(VLOOKUP(A$1,$R$2:$S$16,2,0)="","",IF(HLOOKUP(VLOOKUP(A$1,$R$2:$S$16,2,0),'DSP Employee Census'!$B$6:$AC$507,ROWS($A$1:A40)+1,0)=0,"",HLOOKUP(VLOOKUP(A$1,$R$2:$S$16,2,0),'DSP Employee Census'!$B$6:$AC$507,ROWS($A$1:A40)+1,0)))</f>
        <v/>
      </c>
      <c r="B41" s="16" t="str">
        <f>IF(VLOOKUP(B$1,$R$2:$S$16,2,0)="","",IF(HLOOKUP(VLOOKUP(B$1,$R$2:$S$16,2,0),'DSP Employee Census'!$A$6:$AC$507,ROWS($A$1:B40)+1,0)=0,"",HLOOKUP(VLOOKUP(B$1,$R$2:$S$16,2,0),'DSP Employee Census'!$A$6:$AC$507,ROWS($A$1:B40)+1,0)))</f>
        <v/>
      </c>
      <c r="C41" s="16" t="str">
        <f>IF(VLOOKUP(C$1,$R$2:$S$16,2,0)="","",IF(HLOOKUP(VLOOKUP(C$1,$R$2:$S$16,2,0),'DSP Employee Census'!$B$6:$AC$507,ROWS($A$1:C40)+1,0)=0,"",HLOOKUP(VLOOKUP(C$1,$R$2:$S$16,2,0),'DSP Employee Census'!$B$6:$AC$507,ROWS($A$1:C40)+1,0)))</f>
        <v/>
      </c>
      <c r="D41" s="74" t="str">
        <f>IF(VLOOKUP(D$1,$R$2:$S$16,2,0)="","",IF(HLOOKUP(VLOOKUP(D$1,$R$2:$S$16,2,0),'DSP Employee Census'!$B$6:$AC$507,ROWS($A$1:D40)+1,0)=0,"",HLOOKUP(VLOOKUP(D$1,$R$2:$S$16,2,0),'DSP Employee Census'!$B$6:$AC$507,ROWS($A$1:D40)+1,0)))</f>
        <v/>
      </c>
      <c r="E41" s="16" t="str">
        <f>IF(VLOOKUP(E$1,$R$2:$S$16,2,0)="","",IF(HLOOKUP(VLOOKUP(E$1,$R$2:$S$16,2,0),'DSP Employee Census'!$B$6:$AC$507,ROWS($A$1:E40)+1,0)=0,"",VLOOKUP(HLOOKUP(VLOOKUP(E$1,$R$2:$S$16,2,0),'DSP Employee Census'!$B$6:$AC$507,ROWS($A$1:E40)+1,0),Lookups!$A$2:$B$45,2,0)))</f>
        <v/>
      </c>
      <c r="F41" s="74" t="str">
        <f>IF(VLOOKUP(F$1,$R$2:$S$16,2,0)="","",IF(HLOOKUP(VLOOKUP(F$1,$R$2:$S$16,2,0),'DSP Employee Census'!$B$6:$AC$507,ROWS($A$1:F40)+1,0)=0,"",HLOOKUP(VLOOKUP(F$1,$R$2:$S$16,2,0),'DSP Employee Census'!$B$6:$AC$507,ROWS($A$1:F40)+1,0)))</f>
        <v/>
      </c>
      <c r="G41" s="16" t="str">
        <f>IF(VLOOKUP(G$1,$R$2:$S$16,2,0)="","",IF(HLOOKUP(VLOOKUP(G$1,$R$2:$S$16,2,0),'DSP Employee Census'!$B$6:$AC$507,ROWS($A$1:G40)+1,0)=0,"",VLOOKUP(HLOOKUP(VLOOKUP(G$1,$R$2:$S$16,2,0),'DSP Employee Census'!$B$6:$AC$507,ROWS($A$1:G40)+1,0),Lookups!$A$2:$B$45,2,0)))</f>
        <v/>
      </c>
      <c r="H41" s="74" t="str">
        <f>IF(VLOOKUP(H$1,$R$2:$S$16,2,0)="","",IF(HLOOKUP(VLOOKUP(H$1,$R$2:$S$16,2,0),'DSP Employee Census'!$B$6:$AC$507,ROWS($A$1:H40)+1,0)=0,"",HLOOKUP(VLOOKUP(H$1,$R$2:$S$16,2,0),'DSP Employee Census'!$B$6:$AC$507,ROWS($A$1:H40)+1,0)))</f>
        <v/>
      </c>
      <c r="I41" s="75" t="str">
        <f>IF(VLOOKUP(I$1,$R$2:$S$16,2,0)="","",IF(HLOOKUP(VLOOKUP(I$1,$R$2:$S$16,2,0),'DSP Employee Census'!$B$6:$AC$507,ROWS($A$1:I40)+1,0)=0,"",HLOOKUP(VLOOKUP(I$1,$R$2:$S$16,2,0),'DSP Employee Census'!$B$6:$AC$507,ROWS($A$1:I40)+1,0)))</f>
        <v/>
      </c>
      <c r="J41" s="76" t="str">
        <f>IF(VLOOKUP($J$1,$R$2:$S$16,2,0)="","",IF(AND($K41="part_time",HLOOKUP(VLOOKUP(J$1,$R$2:$S$16,2,0),'DSP Employee Census'!$B$6:$AC$507,ROWS($A$1:J40)+1,0)&gt;0),HLOOKUP(VLOOKUP(J$1,$R$2:$S$16,2,0),'DSP Employee Census'!$B$6:$AC$507,ROWS($A$1:J40)+1,0),IF(AND($K41="part_time",HLOOKUP(VLOOKUP(J$1,$R$2:$S$16,2,0),'DSP Employee Census'!$B$6:$AC$507,ROWS($A$1:J40)+1,0)=""),'DSP Employee Census'!$H$1,"")))</f>
        <v/>
      </c>
      <c r="K41" s="16" t="str">
        <f>IF(VLOOKUP(K$1,$R$2:$S$16,2,0)="","",IF(HLOOKUP(VLOOKUP(K$1,$R$2:$S$16,2,0),'DSP Employee Census'!$B$6:$AC$507,ROWS($A$1:K40)+1,0)=0,"",VLOOKUP(HLOOKUP(VLOOKUP(K$1,$R$2:$S$16,2,0),'DSP Employee Census'!$B$6:$AC$507,ROWS($A$1:K40)+1,0),Lookups!$A$2:$B$45,2,0)))</f>
        <v/>
      </c>
      <c r="L41" s="74" t="str">
        <f>IF(VLOOKUP(L$1,$R$2:$S$16,2,0)="","",IF(HLOOKUP(VLOOKUP(L$1,$R$2:$S$16,2,0),'DSP Employee Census'!$B$6:$AC$507,ROWS($A$1:L40)+1,0)=0,"",HLOOKUP(VLOOKUP(L$1,$R$2:$S$16,2,0),'DSP Employee Census'!$B$6:$AC$507,ROWS($A$1:L40)+1,0)))</f>
        <v/>
      </c>
      <c r="M41" s="76" t="str">
        <f>IF(VLOOKUP(M$1,$R$2:$S$16,2,0)="","",IF(HLOOKUP(VLOOKUP(M$1,$R$2:$S$16,2,0),'DSP Employee Census'!$B$6:$AC$507,ROWS($A$1:M40)+1,0)=0,"",HLOOKUP(VLOOKUP(M$1,$R$2:$S$16,2,0),'DSP Employee Census'!$B$6:$AC$507,ROWS($A$1:M40)+1,0)))</f>
        <v/>
      </c>
      <c r="N41" s="74" t="str">
        <f>IF(VLOOKUP(N$1,$R$2:$S$16,2,0)="","",IF(HLOOKUP(VLOOKUP(N$1,$R$2:$S$16,2,0),'DSP Employee Census'!$B$6:$AC$507,ROWS($A$1:N40)+1,0)=0,"",HLOOKUP(VLOOKUP(N$1,$R$2:$S$16,2,0),'DSP Employee Census'!$B$6:$AC$507,ROWS($A$1:N40)+1,0)))</f>
        <v/>
      </c>
      <c r="O41" s="16" t="str">
        <f>IF(VLOOKUP(O$1,$R$2:$S$16,2,0)="","",IF(E41="self",IF(HLOOKUP(VLOOKUP(O$1,$R$2:$S$16,2,0),'DSP Employee Census'!$B$6:$AC$507,ROWS($A$1:O40)+1,0)=0,"",VLOOKUP(HLOOKUP(VLOOKUP(O$1,$R$2:$S$16,2,0),'DSP Employee Census'!$B$6:$AC$507,ROWS($A$1:O40)+1,0),Lookups!$A$2:$B$45,2,0)),""))</f>
        <v/>
      </c>
    </row>
    <row r="42" spans="1:15" ht="18" customHeight="1" x14ac:dyDescent="0.15">
      <c r="A42" s="16" t="str">
        <f>IF(VLOOKUP(A$1,$R$2:$S$16,2,0)="","",IF(HLOOKUP(VLOOKUP(A$1,$R$2:$S$16,2,0),'DSP Employee Census'!$B$6:$AC$507,ROWS($A$1:A41)+1,0)=0,"",HLOOKUP(VLOOKUP(A$1,$R$2:$S$16,2,0),'DSP Employee Census'!$B$6:$AC$507,ROWS($A$1:A41)+1,0)))</f>
        <v/>
      </c>
      <c r="B42" s="16" t="str">
        <f>IF(VLOOKUP(B$1,$R$2:$S$16,2,0)="","",IF(HLOOKUP(VLOOKUP(B$1,$R$2:$S$16,2,0),'DSP Employee Census'!$A$6:$AC$507,ROWS($A$1:B41)+1,0)=0,"",HLOOKUP(VLOOKUP(B$1,$R$2:$S$16,2,0),'DSP Employee Census'!$A$6:$AC$507,ROWS($A$1:B41)+1,0)))</f>
        <v/>
      </c>
      <c r="C42" s="16" t="str">
        <f>IF(VLOOKUP(C$1,$R$2:$S$16,2,0)="","",IF(HLOOKUP(VLOOKUP(C$1,$R$2:$S$16,2,0),'DSP Employee Census'!$B$6:$AC$507,ROWS($A$1:C41)+1,0)=0,"",HLOOKUP(VLOOKUP(C$1,$R$2:$S$16,2,0),'DSP Employee Census'!$B$6:$AC$507,ROWS($A$1:C41)+1,0)))</f>
        <v/>
      </c>
      <c r="D42" s="74" t="str">
        <f>IF(VLOOKUP(D$1,$R$2:$S$16,2,0)="","",IF(HLOOKUP(VLOOKUP(D$1,$R$2:$S$16,2,0),'DSP Employee Census'!$B$6:$AC$507,ROWS($A$1:D41)+1,0)=0,"",HLOOKUP(VLOOKUP(D$1,$R$2:$S$16,2,0),'DSP Employee Census'!$B$6:$AC$507,ROWS($A$1:D41)+1,0)))</f>
        <v/>
      </c>
      <c r="E42" s="16" t="str">
        <f>IF(VLOOKUP(E$1,$R$2:$S$16,2,0)="","",IF(HLOOKUP(VLOOKUP(E$1,$R$2:$S$16,2,0),'DSP Employee Census'!$B$6:$AC$507,ROWS($A$1:E41)+1,0)=0,"",VLOOKUP(HLOOKUP(VLOOKUP(E$1,$R$2:$S$16,2,0),'DSP Employee Census'!$B$6:$AC$507,ROWS($A$1:E41)+1,0),Lookups!$A$2:$B$45,2,0)))</f>
        <v/>
      </c>
      <c r="F42" s="74" t="str">
        <f>IF(VLOOKUP(F$1,$R$2:$S$16,2,0)="","",IF(HLOOKUP(VLOOKUP(F$1,$R$2:$S$16,2,0),'DSP Employee Census'!$B$6:$AC$507,ROWS($A$1:F41)+1,0)=0,"",HLOOKUP(VLOOKUP(F$1,$R$2:$S$16,2,0),'DSP Employee Census'!$B$6:$AC$507,ROWS($A$1:F41)+1,0)))</f>
        <v/>
      </c>
      <c r="G42" s="16" t="str">
        <f>IF(VLOOKUP(G$1,$R$2:$S$16,2,0)="","",IF(HLOOKUP(VLOOKUP(G$1,$R$2:$S$16,2,0),'DSP Employee Census'!$B$6:$AC$507,ROWS($A$1:G41)+1,0)=0,"",VLOOKUP(HLOOKUP(VLOOKUP(G$1,$R$2:$S$16,2,0),'DSP Employee Census'!$B$6:$AC$507,ROWS($A$1:G41)+1,0),Lookups!$A$2:$B$45,2,0)))</f>
        <v/>
      </c>
      <c r="H42" s="74" t="str">
        <f>IF(VLOOKUP(H$1,$R$2:$S$16,2,0)="","",IF(HLOOKUP(VLOOKUP(H$1,$R$2:$S$16,2,0),'DSP Employee Census'!$B$6:$AC$507,ROWS($A$1:H41)+1,0)=0,"",HLOOKUP(VLOOKUP(H$1,$R$2:$S$16,2,0),'DSP Employee Census'!$B$6:$AC$507,ROWS($A$1:H41)+1,0)))</f>
        <v/>
      </c>
      <c r="I42" s="75" t="str">
        <f>IF(VLOOKUP(I$1,$R$2:$S$16,2,0)="","",IF(HLOOKUP(VLOOKUP(I$1,$R$2:$S$16,2,0),'DSP Employee Census'!$B$6:$AC$507,ROWS($A$1:I41)+1,0)=0,"",HLOOKUP(VLOOKUP(I$1,$R$2:$S$16,2,0),'DSP Employee Census'!$B$6:$AC$507,ROWS($A$1:I41)+1,0)))</f>
        <v/>
      </c>
      <c r="J42" s="76" t="str">
        <f>IF(VLOOKUP($J$1,$R$2:$S$16,2,0)="","",IF(AND($K42="part_time",HLOOKUP(VLOOKUP(J$1,$R$2:$S$16,2,0),'DSP Employee Census'!$B$6:$AC$507,ROWS($A$1:J41)+1,0)&gt;0),HLOOKUP(VLOOKUP(J$1,$R$2:$S$16,2,0),'DSP Employee Census'!$B$6:$AC$507,ROWS($A$1:J41)+1,0),IF(AND($K42="part_time",HLOOKUP(VLOOKUP(J$1,$R$2:$S$16,2,0),'DSP Employee Census'!$B$6:$AC$507,ROWS($A$1:J41)+1,0)=""),'DSP Employee Census'!$H$1,"")))</f>
        <v/>
      </c>
      <c r="K42" s="16" t="str">
        <f>IF(VLOOKUP(K$1,$R$2:$S$16,2,0)="","",IF(HLOOKUP(VLOOKUP(K$1,$R$2:$S$16,2,0),'DSP Employee Census'!$B$6:$AC$507,ROWS($A$1:K41)+1,0)=0,"",VLOOKUP(HLOOKUP(VLOOKUP(K$1,$R$2:$S$16,2,0),'DSP Employee Census'!$B$6:$AC$507,ROWS($A$1:K41)+1,0),Lookups!$A$2:$B$45,2,0)))</f>
        <v/>
      </c>
      <c r="L42" s="74" t="str">
        <f>IF(VLOOKUP(L$1,$R$2:$S$16,2,0)="","",IF(HLOOKUP(VLOOKUP(L$1,$R$2:$S$16,2,0),'DSP Employee Census'!$B$6:$AC$507,ROWS($A$1:L41)+1,0)=0,"",HLOOKUP(VLOOKUP(L$1,$R$2:$S$16,2,0),'DSP Employee Census'!$B$6:$AC$507,ROWS($A$1:L41)+1,0)))</f>
        <v/>
      </c>
      <c r="M42" s="76" t="str">
        <f>IF(VLOOKUP(M$1,$R$2:$S$16,2,0)="","",IF(HLOOKUP(VLOOKUP(M$1,$R$2:$S$16,2,0),'DSP Employee Census'!$B$6:$AC$507,ROWS($A$1:M41)+1,0)=0,"",HLOOKUP(VLOOKUP(M$1,$R$2:$S$16,2,0),'DSP Employee Census'!$B$6:$AC$507,ROWS($A$1:M41)+1,0)))</f>
        <v/>
      </c>
      <c r="N42" s="74" t="str">
        <f>IF(VLOOKUP(N$1,$R$2:$S$16,2,0)="","",IF(HLOOKUP(VLOOKUP(N$1,$R$2:$S$16,2,0),'DSP Employee Census'!$B$6:$AC$507,ROWS($A$1:N41)+1,0)=0,"",HLOOKUP(VLOOKUP(N$1,$R$2:$S$16,2,0),'DSP Employee Census'!$B$6:$AC$507,ROWS($A$1:N41)+1,0)))</f>
        <v/>
      </c>
      <c r="O42" s="16" t="str">
        <f>IF(VLOOKUP(O$1,$R$2:$S$16,2,0)="","",IF(E42="self",IF(HLOOKUP(VLOOKUP(O$1,$R$2:$S$16,2,0),'DSP Employee Census'!$B$6:$AC$507,ROWS($A$1:O41)+1,0)=0,"",VLOOKUP(HLOOKUP(VLOOKUP(O$1,$R$2:$S$16,2,0),'DSP Employee Census'!$B$6:$AC$507,ROWS($A$1:O41)+1,0),Lookups!$A$2:$B$45,2,0)),""))</f>
        <v/>
      </c>
    </row>
    <row r="43" spans="1:15" ht="18" customHeight="1" x14ac:dyDescent="0.15">
      <c r="A43" s="16" t="str">
        <f>IF(VLOOKUP(A$1,$R$2:$S$16,2,0)="","",IF(HLOOKUP(VLOOKUP(A$1,$R$2:$S$16,2,0),'DSP Employee Census'!$B$6:$AC$507,ROWS($A$1:A42)+1,0)=0,"",HLOOKUP(VLOOKUP(A$1,$R$2:$S$16,2,0),'DSP Employee Census'!$B$6:$AC$507,ROWS($A$1:A42)+1,0)))</f>
        <v/>
      </c>
      <c r="B43" s="16" t="str">
        <f>IF(VLOOKUP(B$1,$R$2:$S$16,2,0)="","",IF(HLOOKUP(VLOOKUP(B$1,$R$2:$S$16,2,0),'DSP Employee Census'!$A$6:$AC$507,ROWS($A$1:B42)+1,0)=0,"",HLOOKUP(VLOOKUP(B$1,$R$2:$S$16,2,0),'DSP Employee Census'!$A$6:$AC$507,ROWS($A$1:B42)+1,0)))</f>
        <v/>
      </c>
      <c r="C43" s="16" t="str">
        <f>IF(VLOOKUP(C$1,$R$2:$S$16,2,0)="","",IF(HLOOKUP(VLOOKUP(C$1,$R$2:$S$16,2,0),'DSP Employee Census'!$B$6:$AC$507,ROWS($A$1:C42)+1,0)=0,"",HLOOKUP(VLOOKUP(C$1,$R$2:$S$16,2,0),'DSP Employee Census'!$B$6:$AC$507,ROWS($A$1:C42)+1,0)))</f>
        <v/>
      </c>
      <c r="D43" s="74" t="str">
        <f>IF(VLOOKUP(D$1,$R$2:$S$16,2,0)="","",IF(HLOOKUP(VLOOKUP(D$1,$R$2:$S$16,2,0),'DSP Employee Census'!$B$6:$AC$507,ROWS($A$1:D42)+1,0)=0,"",HLOOKUP(VLOOKUP(D$1,$R$2:$S$16,2,0),'DSP Employee Census'!$B$6:$AC$507,ROWS($A$1:D42)+1,0)))</f>
        <v/>
      </c>
      <c r="E43" s="16" t="str">
        <f>IF(VLOOKUP(E$1,$R$2:$S$16,2,0)="","",IF(HLOOKUP(VLOOKUP(E$1,$R$2:$S$16,2,0),'DSP Employee Census'!$B$6:$AC$507,ROWS($A$1:E42)+1,0)=0,"",VLOOKUP(HLOOKUP(VLOOKUP(E$1,$R$2:$S$16,2,0),'DSP Employee Census'!$B$6:$AC$507,ROWS($A$1:E42)+1,0),Lookups!$A$2:$B$45,2,0)))</f>
        <v/>
      </c>
      <c r="F43" s="74" t="str">
        <f>IF(VLOOKUP(F$1,$R$2:$S$16,2,0)="","",IF(HLOOKUP(VLOOKUP(F$1,$R$2:$S$16,2,0),'DSP Employee Census'!$B$6:$AC$507,ROWS($A$1:F42)+1,0)=0,"",HLOOKUP(VLOOKUP(F$1,$R$2:$S$16,2,0),'DSP Employee Census'!$B$6:$AC$507,ROWS($A$1:F42)+1,0)))</f>
        <v/>
      </c>
      <c r="G43" s="16" t="str">
        <f>IF(VLOOKUP(G$1,$R$2:$S$16,2,0)="","",IF(HLOOKUP(VLOOKUP(G$1,$R$2:$S$16,2,0),'DSP Employee Census'!$B$6:$AC$507,ROWS($A$1:G42)+1,0)=0,"",VLOOKUP(HLOOKUP(VLOOKUP(G$1,$R$2:$S$16,2,0),'DSP Employee Census'!$B$6:$AC$507,ROWS($A$1:G42)+1,0),Lookups!$A$2:$B$45,2,0)))</f>
        <v/>
      </c>
      <c r="H43" s="74" t="str">
        <f>IF(VLOOKUP(H$1,$R$2:$S$16,2,0)="","",IF(HLOOKUP(VLOOKUP(H$1,$R$2:$S$16,2,0),'DSP Employee Census'!$B$6:$AC$507,ROWS($A$1:H42)+1,0)=0,"",HLOOKUP(VLOOKUP(H$1,$R$2:$S$16,2,0),'DSP Employee Census'!$B$6:$AC$507,ROWS($A$1:H42)+1,0)))</f>
        <v/>
      </c>
      <c r="I43" s="75" t="str">
        <f>IF(VLOOKUP(I$1,$R$2:$S$16,2,0)="","",IF(HLOOKUP(VLOOKUP(I$1,$R$2:$S$16,2,0),'DSP Employee Census'!$B$6:$AC$507,ROWS($A$1:I42)+1,0)=0,"",HLOOKUP(VLOOKUP(I$1,$R$2:$S$16,2,0),'DSP Employee Census'!$B$6:$AC$507,ROWS($A$1:I42)+1,0)))</f>
        <v/>
      </c>
      <c r="J43" s="76" t="str">
        <f>IF(VLOOKUP($J$1,$R$2:$S$16,2,0)="","",IF(AND($K43="part_time",HLOOKUP(VLOOKUP(J$1,$R$2:$S$16,2,0),'DSP Employee Census'!$B$6:$AC$507,ROWS($A$1:J42)+1,0)&gt;0),HLOOKUP(VLOOKUP(J$1,$R$2:$S$16,2,0),'DSP Employee Census'!$B$6:$AC$507,ROWS($A$1:J42)+1,0),IF(AND($K43="part_time",HLOOKUP(VLOOKUP(J$1,$R$2:$S$16,2,0),'DSP Employee Census'!$B$6:$AC$507,ROWS($A$1:J42)+1,0)=""),'DSP Employee Census'!$H$1,"")))</f>
        <v/>
      </c>
      <c r="K43" s="16" t="str">
        <f>IF(VLOOKUP(K$1,$R$2:$S$16,2,0)="","",IF(HLOOKUP(VLOOKUP(K$1,$R$2:$S$16,2,0),'DSP Employee Census'!$B$6:$AC$507,ROWS($A$1:K42)+1,0)=0,"",VLOOKUP(HLOOKUP(VLOOKUP(K$1,$R$2:$S$16,2,0),'DSP Employee Census'!$B$6:$AC$507,ROWS($A$1:K42)+1,0),Lookups!$A$2:$B$45,2,0)))</f>
        <v/>
      </c>
      <c r="L43" s="74" t="str">
        <f>IF(VLOOKUP(L$1,$R$2:$S$16,2,0)="","",IF(HLOOKUP(VLOOKUP(L$1,$R$2:$S$16,2,0),'DSP Employee Census'!$B$6:$AC$507,ROWS($A$1:L42)+1,0)=0,"",HLOOKUP(VLOOKUP(L$1,$R$2:$S$16,2,0),'DSP Employee Census'!$B$6:$AC$507,ROWS($A$1:L42)+1,0)))</f>
        <v/>
      </c>
      <c r="M43" s="76" t="str">
        <f>IF(VLOOKUP(M$1,$R$2:$S$16,2,0)="","",IF(HLOOKUP(VLOOKUP(M$1,$R$2:$S$16,2,0),'DSP Employee Census'!$B$6:$AC$507,ROWS($A$1:M42)+1,0)=0,"",HLOOKUP(VLOOKUP(M$1,$R$2:$S$16,2,0),'DSP Employee Census'!$B$6:$AC$507,ROWS($A$1:M42)+1,0)))</f>
        <v/>
      </c>
      <c r="N43" s="74" t="str">
        <f>IF(VLOOKUP(N$1,$R$2:$S$16,2,0)="","",IF(HLOOKUP(VLOOKUP(N$1,$R$2:$S$16,2,0),'DSP Employee Census'!$B$6:$AC$507,ROWS($A$1:N42)+1,0)=0,"",HLOOKUP(VLOOKUP(N$1,$R$2:$S$16,2,0),'DSP Employee Census'!$B$6:$AC$507,ROWS($A$1:N42)+1,0)))</f>
        <v/>
      </c>
      <c r="O43" s="16" t="str">
        <f>IF(VLOOKUP(O$1,$R$2:$S$16,2,0)="","",IF(E43="self",IF(HLOOKUP(VLOOKUP(O$1,$R$2:$S$16,2,0),'DSP Employee Census'!$B$6:$AC$507,ROWS($A$1:O42)+1,0)=0,"",VLOOKUP(HLOOKUP(VLOOKUP(O$1,$R$2:$S$16,2,0),'DSP Employee Census'!$B$6:$AC$507,ROWS($A$1:O42)+1,0),Lookups!$A$2:$B$45,2,0)),""))</f>
        <v/>
      </c>
    </row>
    <row r="44" spans="1:15" ht="18" customHeight="1" x14ac:dyDescent="0.15">
      <c r="A44" s="16" t="str">
        <f>IF(VLOOKUP(A$1,$R$2:$S$16,2,0)="","",IF(HLOOKUP(VLOOKUP(A$1,$R$2:$S$16,2,0),'DSP Employee Census'!$B$6:$AC$507,ROWS($A$1:A43)+1,0)=0,"",HLOOKUP(VLOOKUP(A$1,$R$2:$S$16,2,0),'DSP Employee Census'!$B$6:$AC$507,ROWS($A$1:A43)+1,0)))</f>
        <v/>
      </c>
      <c r="B44" s="16" t="str">
        <f>IF(VLOOKUP(B$1,$R$2:$S$16,2,0)="","",IF(HLOOKUP(VLOOKUP(B$1,$R$2:$S$16,2,0),'DSP Employee Census'!$A$6:$AC$507,ROWS($A$1:B43)+1,0)=0,"",HLOOKUP(VLOOKUP(B$1,$R$2:$S$16,2,0),'DSP Employee Census'!$A$6:$AC$507,ROWS($A$1:B43)+1,0)))</f>
        <v/>
      </c>
      <c r="C44" s="16" t="str">
        <f>IF(VLOOKUP(C$1,$R$2:$S$16,2,0)="","",IF(HLOOKUP(VLOOKUP(C$1,$R$2:$S$16,2,0),'DSP Employee Census'!$B$6:$AC$507,ROWS($A$1:C43)+1,0)=0,"",HLOOKUP(VLOOKUP(C$1,$R$2:$S$16,2,0),'DSP Employee Census'!$B$6:$AC$507,ROWS($A$1:C43)+1,0)))</f>
        <v/>
      </c>
      <c r="D44" s="74" t="str">
        <f>IF(VLOOKUP(D$1,$R$2:$S$16,2,0)="","",IF(HLOOKUP(VLOOKUP(D$1,$R$2:$S$16,2,0),'DSP Employee Census'!$B$6:$AC$507,ROWS($A$1:D43)+1,0)=0,"",HLOOKUP(VLOOKUP(D$1,$R$2:$S$16,2,0),'DSP Employee Census'!$B$6:$AC$507,ROWS($A$1:D43)+1,0)))</f>
        <v/>
      </c>
      <c r="E44" s="16" t="str">
        <f>IF(VLOOKUP(E$1,$R$2:$S$16,2,0)="","",IF(HLOOKUP(VLOOKUP(E$1,$R$2:$S$16,2,0),'DSP Employee Census'!$B$6:$AC$507,ROWS($A$1:E43)+1,0)=0,"",VLOOKUP(HLOOKUP(VLOOKUP(E$1,$R$2:$S$16,2,0),'DSP Employee Census'!$B$6:$AC$507,ROWS($A$1:E43)+1,0),Lookups!$A$2:$B$45,2,0)))</f>
        <v/>
      </c>
      <c r="F44" s="74" t="str">
        <f>IF(VLOOKUP(F$1,$R$2:$S$16,2,0)="","",IF(HLOOKUP(VLOOKUP(F$1,$R$2:$S$16,2,0),'DSP Employee Census'!$B$6:$AC$507,ROWS($A$1:F43)+1,0)=0,"",HLOOKUP(VLOOKUP(F$1,$R$2:$S$16,2,0),'DSP Employee Census'!$B$6:$AC$507,ROWS($A$1:F43)+1,0)))</f>
        <v/>
      </c>
      <c r="G44" s="16" t="str">
        <f>IF(VLOOKUP(G$1,$R$2:$S$16,2,0)="","",IF(HLOOKUP(VLOOKUP(G$1,$R$2:$S$16,2,0),'DSP Employee Census'!$B$6:$AC$507,ROWS($A$1:G43)+1,0)=0,"",VLOOKUP(HLOOKUP(VLOOKUP(G$1,$R$2:$S$16,2,0),'DSP Employee Census'!$B$6:$AC$507,ROWS($A$1:G43)+1,0),Lookups!$A$2:$B$45,2,0)))</f>
        <v/>
      </c>
      <c r="H44" s="74" t="str">
        <f>IF(VLOOKUP(H$1,$R$2:$S$16,2,0)="","",IF(HLOOKUP(VLOOKUP(H$1,$R$2:$S$16,2,0),'DSP Employee Census'!$B$6:$AC$507,ROWS($A$1:H43)+1,0)=0,"",HLOOKUP(VLOOKUP(H$1,$R$2:$S$16,2,0),'DSP Employee Census'!$B$6:$AC$507,ROWS($A$1:H43)+1,0)))</f>
        <v/>
      </c>
      <c r="I44" s="75" t="str">
        <f>IF(VLOOKUP(I$1,$R$2:$S$16,2,0)="","",IF(HLOOKUP(VLOOKUP(I$1,$R$2:$S$16,2,0),'DSP Employee Census'!$B$6:$AC$507,ROWS($A$1:I43)+1,0)=0,"",HLOOKUP(VLOOKUP(I$1,$R$2:$S$16,2,0),'DSP Employee Census'!$B$6:$AC$507,ROWS($A$1:I43)+1,0)))</f>
        <v/>
      </c>
      <c r="J44" s="76" t="str">
        <f>IF(VLOOKUP($J$1,$R$2:$S$16,2,0)="","",IF(AND($K44="part_time",HLOOKUP(VLOOKUP(J$1,$R$2:$S$16,2,0),'DSP Employee Census'!$B$6:$AC$507,ROWS($A$1:J43)+1,0)&gt;0),HLOOKUP(VLOOKUP(J$1,$R$2:$S$16,2,0),'DSP Employee Census'!$B$6:$AC$507,ROWS($A$1:J43)+1,0),IF(AND($K44="part_time",HLOOKUP(VLOOKUP(J$1,$R$2:$S$16,2,0),'DSP Employee Census'!$B$6:$AC$507,ROWS($A$1:J43)+1,0)=""),'DSP Employee Census'!$H$1,"")))</f>
        <v/>
      </c>
      <c r="K44" s="16" t="str">
        <f>IF(VLOOKUP(K$1,$R$2:$S$16,2,0)="","",IF(HLOOKUP(VLOOKUP(K$1,$R$2:$S$16,2,0),'DSP Employee Census'!$B$6:$AC$507,ROWS($A$1:K43)+1,0)=0,"",VLOOKUP(HLOOKUP(VLOOKUP(K$1,$R$2:$S$16,2,0),'DSP Employee Census'!$B$6:$AC$507,ROWS($A$1:K43)+1,0),Lookups!$A$2:$B$45,2,0)))</f>
        <v/>
      </c>
      <c r="L44" s="74" t="str">
        <f>IF(VLOOKUP(L$1,$R$2:$S$16,2,0)="","",IF(HLOOKUP(VLOOKUP(L$1,$R$2:$S$16,2,0),'DSP Employee Census'!$B$6:$AC$507,ROWS($A$1:L43)+1,0)=0,"",HLOOKUP(VLOOKUP(L$1,$R$2:$S$16,2,0),'DSP Employee Census'!$B$6:$AC$507,ROWS($A$1:L43)+1,0)))</f>
        <v/>
      </c>
      <c r="M44" s="76" t="str">
        <f>IF(VLOOKUP(M$1,$R$2:$S$16,2,0)="","",IF(HLOOKUP(VLOOKUP(M$1,$R$2:$S$16,2,0),'DSP Employee Census'!$B$6:$AC$507,ROWS($A$1:M43)+1,0)=0,"",HLOOKUP(VLOOKUP(M$1,$R$2:$S$16,2,0),'DSP Employee Census'!$B$6:$AC$507,ROWS($A$1:M43)+1,0)))</f>
        <v/>
      </c>
      <c r="N44" s="74" t="str">
        <f>IF(VLOOKUP(N$1,$R$2:$S$16,2,0)="","",IF(HLOOKUP(VLOOKUP(N$1,$R$2:$S$16,2,0),'DSP Employee Census'!$B$6:$AC$507,ROWS($A$1:N43)+1,0)=0,"",HLOOKUP(VLOOKUP(N$1,$R$2:$S$16,2,0),'DSP Employee Census'!$B$6:$AC$507,ROWS($A$1:N43)+1,0)))</f>
        <v/>
      </c>
      <c r="O44" s="16" t="str">
        <f>IF(VLOOKUP(O$1,$R$2:$S$16,2,0)="","",IF(E44="self",IF(HLOOKUP(VLOOKUP(O$1,$R$2:$S$16,2,0),'DSP Employee Census'!$B$6:$AC$507,ROWS($A$1:O43)+1,0)=0,"",VLOOKUP(HLOOKUP(VLOOKUP(O$1,$R$2:$S$16,2,0),'DSP Employee Census'!$B$6:$AC$507,ROWS($A$1:O43)+1,0),Lookups!$A$2:$B$45,2,0)),""))</f>
        <v/>
      </c>
    </row>
    <row r="45" spans="1:15" ht="18" customHeight="1" x14ac:dyDescent="0.15">
      <c r="A45" s="16" t="str">
        <f>IF(VLOOKUP(A$1,$R$2:$S$16,2,0)="","",IF(HLOOKUP(VLOOKUP(A$1,$R$2:$S$16,2,0),'DSP Employee Census'!$B$6:$AC$507,ROWS($A$1:A44)+1,0)=0,"",HLOOKUP(VLOOKUP(A$1,$R$2:$S$16,2,0),'DSP Employee Census'!$B$6:$AC$507,ROWS($A$1:A44)+1,0)))</f>
        <v/>
      </c>
      <c r="B45" s="16" t="str">
        <f>IF(VLOOKUP(B$1,$R$2:$S$16,2,0)="","",IF(HLOOKUP(VLOOKUP(B$1,$R$2:$S$16,2,0),'DSP Employee Census'!$A$6:$AC$507,ROWS($A$1:B44)+1,0)=0,"",HLOOKUP(VLOOKUP(B$1,$R$2:$S$16,2,0),'DSP Employee Census'!$A$6:$AC$507,ROWS($A$1:B44)+1,0)))</f>
        <v/>
      </c>
      <c r="C45" s="16" t="str">
        <f>IF(VLOOKUP(C$1,$R$2:$S$16,2,0)="","",IF(HLOOKUP(VLOOKUP(C$1,$R$2:$S$16,2,0),'DSP Employee Census'!$B$6:$AC$507,ROWS($A$1:C44)+1,0)=0,"",HLOOKUP(VLOOKUP(C$1,$R$2:$S$16,2,0),'DSP Employee Census'!$B$6:$AC$507,ROWS($A$1:C44)+1,0)))</f>
        <v/>
      </c>
      <c r="D45" s="74" t="str">
        <f>IF(VLOOKUP(D$1,$R$2:$S$16,2,0)="","",IF(HLOOKUP(VLOOKUP(D$1,$R$2:$S$16,2,0),'DSP Employee Census'!$B$6:$AC$507,ROWS($A$1:D44)+1,0)=0,"",HLOOKUP(VLOOKUP(D$1,$R$2:$S$16,2,0),'DSP Employee Census'!$B$6:$AC$507,ROWS($A$1:D44)+1,0)))</f>
        <v/>
      </c>
      <c r="E45" s="16" t="str">
        <f>IF(VLOOKUP(E$1,$R$2:$S$16,2,0)="","",IF(HLOOKUP(VLOOKUP(E$1,$R$2:$S$16,2,0),'DSP Employee Census'!$B$6:$AC$507,ROWS($A$1:E44)+1,0)=0,"",VLOOKUP(HLOOKUP(VLOOKUP(E$1,$R$2:$S$16,2,0),'DSP Employee Census'!$B$6:$AC$507,ROWS($A$1:E44)+1,0),Lookups!$A$2:$B$45,2,0)))</f>
        <v/>
      </c>
      <c r="F45" s="74" t="str">
        <f>IF(VLOOKUP(F$1,$R$2:$S$16,2,0)="","",IF(HLOOKUP(VLOOKUP(F$1,$R$2:$S$16,2,0),'DSP Employee Census'!$B$6:$AC$507,ROWS($A$1:F44)+1,0)=0,"",HLOOKUP(VLOOKUP(F$1,$R$2:$S$16,2,0),'DSP Employee Census'!$B$6:$AC$507,ROWS($A$1:F44)+1,0)))</f>
        <v/>
      </c>
      <c r="G45" s="16" t="str">
        <f>IF(VLOOKUP(G$1,$R$2:$S$16,2,0)="","",IF(HLOOKUP(VLOOKUP(G$1,$R$2:$S$16,2,0),'DSP Employee Census'!$B$6:$AC$507,ROWS($A$1:G44)+1,0)=0,"",VLOOKUP(HLOOKUP(VLOOKUP(G$1,$R$2:$S$16,2,0),'DSP Employee Census'!$B$6:$AC$507,ROWS($A$1:G44)+1,0),Lookups!$A$2:$B$45,2,0)))</f>
        <v/>
      </c>
      <c r="H45" s="74" t="str">
        <f>IF(VLOOKUP(H$1,$R$2:$S$16,2,0)="","",IF(HLOOKUP(VLOOKUP(H$1,$R$2:$S$16,2,0),'DSP Employee Census'!$B$6:$AC$507,ROWS($A$1:H44)+1,0)=0,"",HLOOKUP(VLOOKUP(H$1,$R$2:$S$16,2,0),'DSP Employee Census'!$B$6:$AC$507,ROWS($A$1:H44)+1,0)))</f>
        <v/>
      </c>
      <c r="I45" s="75" t="str">
        <f>IF(VLOOKUP(I$1,$R$2:$S$16,2,0)="","",IF(HLOOKUP(VLOOKUP(I$1,$R$2:$S$16,2,0),'DSP Employee Census'!$B$6:$AC$507,ROWS($A$1:I44)+1,0)=0,"",HLOOKUP(VLOOKUP(I$1,$R$2:$S$16,2,0),'DSP Employee Census'!$B$6:$AC$507,ROWS($A$1:I44)+1,0)))</f>
        <v/>
      </c>
      <c r="J45" s="76" t="str">
        <f>IF(VLOOKUP($J$1,$R$2:$S$16,2,0)="","",IF(AND($K45="part_time",HLOOKUP(VLOOKUP(J$1,$R$2:$S$16,2,0),'DSP Employee Census'!$B$6:$AC$507,ROWS($A$1:J44)+1,0)&gt;0),HLOOKUP(VLOOKUP(J$1,$R$2:$S$16,2,0),'DSP Employee Census'!$B$6:$AC$507,ROWS($A$1:J44)+1,0),IF(AND($K45="part_time",HLOOKUP(VLOOKUP(J$1,$R$2:$S$16,2,0),'DSP Employee Census'!$B$6:$AC$507,ROWS($A$1:J44)+1,0)=""),'DSP Employee Census'!$H$1,"")))</f>
        <v/>
      </c>
      <c r="K45" s="16" t="str">
        <f>IF(VLOOKUP(K$1,$R$2:$S$16,2,0)="","",IF(HLOOKUP(VLOOKUP(K$1,$R$2:$S$16,2,0),'DSP Employee Census'!$B$6:$AC$507,ROWS($A$1:K44)+1,0)=0,"",VLOOKUP(HLOOKUP(VLOOKUP(K$1,$R$2:$S$16,2,0),'DSP Employee Census'!$B$6:$AC$507,ROWS($A$1:K44)+1,0),Lookups!$A$2:$B$45,2,0)))</f>
        <v/>
      </c>
      <c r="L45" s="74" t="str">
        <f>IF(VLOOKUP(L$1,$R$2:$S$16,2,0)="","",IF(HLOOKUP(VLOOKUP(L$1,$R$2:$S$16,2,0),'DSP Employee Census'!$B$6:$AC$507,ROWS($A$1:L44)+1,0)=0,"",HLOOKUP(VLOOKUP(L$1,$R$2:$S$16,2,0),'DSP Employee Census'!$B$6:$AC$507,ROWS($A$1:L44)+1,0)))</f>
        <v/>
      </c>
      <c r="M45" s="76" t="str">
        <f>IF(VLOOKUP(M$1,$R$2:$S$16,2,0)="","",IF(HLOOKUP(VLOOKUP(M$1,$R$2:$S$16,2,0),'DSP Employee Census'!$B$6:$AC$507,ROWS($A$1:M44)+1,0)=0,"",HLOOKUP(VLOOKUP(M$1,$R$2:$S$16,2,0),'DSP Employee Census'!$B$6:$AC$507,ROWS($A$1:M44)+1,0)))</f>
        <v/>
      </c>
      <c r="N45" s="74" t="str">
        <f>IF(VLOOKUP(N$1,$R$2:$S$16,2,0)="","",IF(HLOOKUP(VLOOKUP(N$1,$R$2:$S$16,2,0),'DSP Employee Census'!$B$6:$AC$507,ROWS($A$1:N44)+1,0)=0,"",HLOOKUP(VLOOKUP(N$1,$R$2:$S$16,2,0),'DSP Employee Census'!$B$6:$AC$507,ROWS($A$1:N44)+1,0)))</f>
        <v/>
      </c>
      <c r="O45" s="16" t="str">
        <f>IF(VLOOKUP(O$1,$R$2:$S$16,2,0)="","",IF(E45="self",IF(HLOOKUP(VLOOKUP(O$1,$R$2:$S$16,2,0),'DSP Employee Census'!$B$6:$AC$507,ROWS($A$1:O44)+1,0)=0,"",VLOOKUP(HLOOKUP(VLOOKUP(O$1,$R$2:$S$16,2,0),'DSP Employee Census'!$B$6:$AC$507,ROWS($A$1:O44)+1,0),Lookups!$A$2:$B$45,2,0)),""))</f>
        <v/>
      </c>
    </row>
    <row r="46" spans="1:15" ht="18" customHeight="1" x14ac:dyDescent="0.15">
      <c r="A46" s="16" t="str">
        <f>IF(VLOOKUP(A$1,$R$2:$S$16,2,0)="","",IF(HLOOKUP(VLOOKUP(A$1,$R$2:$S$16,2,0),'DSP Employee Census'!$B$6:$AC$507,ROWS($A$1:A45)+1,0)=0,"",HLOOKUP(VLOOKUP(A$1,$R$2:$S$16,2,0),'DSP Employee Census'!$B$6:$AC$507,ROWS($A$1:A45)+1,0)))</f>
        <v/>
      </c>
      <c r="B46" s="16" t="str">
        <f>IF(VLOOKUP(B$1,$R$2:$S$16,2,0)="","",IF(HLOOKUP(VLOOKUP(B$1,$R$2:$S$16,2,0),'DSP Employee Census'!$A$6:$AC$507,ROWS($A$1:B45)+1,0)=0,"",HLOOKUP(VLOOKUP(B$1,$R$2:$S$16,2,0),'DSP Employee Census'!$A$6:$AC$507,ROWS($A$1:B45)+1,0)))</f>
        <v/>
      </c>
      <c r="C46" s="16" t="str">
        <f>IF(VLOOKUP(C$1,$R$2:$S$16,2,0)="","",IF(HLOOKUP(VLOOKUP(C$1,$R$2:$S$16,2,0),'DSP Employee Census'!$B$6:$AC$507,ROWS($A$1:C45)+1,0)=0,"",HLOOKUP(VLOOKUP(C$1,$R$2:$S$16,2,0),'DSP Employee Census'!$B$6:$AC$507,ROWS($A$1:C45)+1,0)))</f>
        <v/>
      </c>
      <c r="D46" s="74" t="str">
        <f>IF(VLOOKUP(D$1,$R$2:$S$16,2,0)="","",IF(HLOOKUP(VLOOKUP(D$1,$R$2:$S$16,2,0),'DSP Employee Census'!$B$6:$AC$507,ROWS($A$1:D45)+1,0)=0,"",HLOOKUP(VLOOKUP(D$1,$R$2:$S$16,2,0),'DSP Employee Census'!$B$6:$AC$507,ROWS($A$1:D45)+1,0)))</f>
        <v/>
      </c>
      <c r="E46" s="16" t="str">
        <f>IF(VLOOKUP(E$1,$R$2:$S$16,2,0)="","",IF(HLOOKUP(VLOOKUP(E$1,$R$2:$S$16,2,0),'DSP Employee Census'!$B$6:$AC$507,ROWS($A$1:E45)+1,0)=0,"",VLOOKUP(HLOOKUP(VLOOKUP(E$1,$R$2:$S$16,2,0),'DSP Employee Census'!$B$6:$AC$507,ROWS($A$1:E45)+1,0),Lookups!$A$2:$B$45,2,0)))</f>
        <v/>
      </c>
      <c r="F46" s="74" t="str">
        <f>IF(VLOOKUP(F$1,$R$2:$S$16,2,0)="","",IF(HLOOKUP(VLOOKUP(F$1,$R$2:$S$16,2,0),'DSP Employee Census'!$B$6:$AC$507,ROWS($A$1:F45)+1,0)=0,"",HLOOKUP(VLOOKUP(F$1,$R$2:$S$16,2,0),'DSP Employee Census'!$B$6:$AC$507,ROWS($A$1:F45)+1,0)))</f>
        <v/>
      </c>
      <c r="G46" s="16" t="str">
        <f>IF(VLOOKUP(G$1,$R$2:$S$16,2,0)="","",IF(HLOOKUP(VLOOKUP(G$1,$R$2:$S$16,2,0),'DSP Employee Census'!$B$6:$AC$507,ROWS($A$1:G45)+1,0)=0,"",VLOOKUP(HLOOKUP(VLOOKUP(G$1,$R$2:$S$16,2,0),'DSP Employee Census'!$B$6:$AC$507,ROWS($A$1:G45)+1,0),Lookups!$A$2:$B$45,2,0)))</f>
        <v/>
      </c>
      <c r="H46" s="74" t="str">
        <f>IF(VLOOKUP(H$1,$R$2:$S$16,2,0)="","",IF(HLOOKUP(VLOOKUP(H$1,$R$2:$S$16,2,0),'DSP Employee Census'!$B$6:$AC$507,ROWS($A$1:H45)+1,0)=0,"",HLOOKUP(VLOOKUP(H$1,$R$2:$S$16,2,0),'DSP Employee Census'!$B$6:$AC$507,ROWS($A$1:H45)+1,0)))</f>
        <v/>
      </c>
      <c r="I46" s="75" t="str">
        <f>IF(VLOOKUP(I$1,$R$2:$S$16,2,0)="","",IF(HLOOKUP(VLOOKUP(I$1,$R$2:$S$16,2,0),'DSP Employee Census'!$B$6:$AC$507,ROWS($A$1:I45)+1,0)=0,"",HLOOKUP(VLOOKUP(I$1,$R$2:$S$16,2,0),'DSP Employee Census'!$B$6:$AC$507,ROWS($A$1:I45)+1,0)))</f>
        <v/>
      </c>
      <c r="J46" s="76" t="str">
        <f>IF(VLOOKUP($J$1,$R$2:$S$16,2,0)="","",IF(AND($K46="part_time",HLOOKUP(VLOOKUP(J$1,$R$2:$S$16,2,0),'DSP Employee Census'!$B$6:$AC$507,ROWS($A$1:J45)+1,0)&gt;0),HLOOKUP(VLOOKUP(J$1,$R$2:$S$16,2,0),'DSP Employee Census'!$B$6:$AC$507,ROWS($A$1:J45)+1,0),IF(AND($K46="part_time",HLOOKUP(VLOOKUP(J$1,$R$2:$S$16,2,0),'DSP Employee Census'!$B$6:$AC$507,ROWS($A$1:J45)+1,0)=""),'DSP Employee Census'!$H$1,"")))</f>
        <v/>
      </c>
      <c r="K46" s="16" t="str">
        <f>IF(VLOOKUP(K$1,$R$2:$S$16,2,0)="","",IF(HLOOKUP(VLOOKUP(K$1,$R$2:$S$16,2,0),'DSP Employee Census'!$B$6:$AC$507,ROWS($A$1:K45)+1,0)=0,"",VLOOKUP(HLOOKUP(VLOOKUP(K$1,$R$2:$S$16,2,0),'DSP Employee Census'!$B$6:$AC$507,ROWS($A$1:K45)+1,0),Lookups!$A$2:$B$45,2,0)))</f>
        <v/>
      </c>
      <c r="L46" s="74" t="str">
        <f>IF(VLOOKUP(L$1,$R$2:$S$16,2,0)="","",IF(HLOOKUP(VLOOKUP(L$1,$R$2:$S$16,2,0),'DSP Employee Census'!$B$6:$AC$507,ROWS($A$1:L45)+1,0)=0,"",HLOOKUP(VLOOKUP(L$1,$R$2:$S$16,2,0),'DSP Employee Census'!$B$6:$AC$507,ROWS($A$1:L45)+1,0)))</f>
        <v/>
      </c>
      <c r="M46" s="76" t="str">
        <f>IF(VLOOKUP(M$1,$R$2:$S$16,2,0)="","",IF(HLOOKUP(VLOOKUP(M$1,$R$2:$S$16,2,0),'DSP Employee Census'!$B$6:$AC$507,ROWS($A$1:M45)+1,0)=0,"",HLOOKUP(VLOOKUP(M$1,$R$2:$S$16,2,0),'DSP Employee Census'!$B$6:$AC$507,ROWS($A$1:M45)+1,0)))</f>
        <v/>
      </c>
      <c r="N46" s="74" t="str">
        <f>IF(VLOOKUP(N$1,$R$2:$S$16,2,0)="","",IF(HLOOKUP(VLOOKUP(N$1,$R$2:$S$16,2,0),'DSP Employee Census'!$B$6:$AC$507,ROWS($A$1:N45)+1,0)=0,"",HLOOKUP(VLOOKUP(N$1,$R$2:$S$16,2,0),'DSP Employee Census'!$B$6:$AC$507,ROWS($A$1:N45)+1,0)))</f>
        <v/>
      </c>
      <c r="O46" s="16" t="str">
        <f>IF(VLOOKUP(O$1,$R$2:$S$16,2,0)="","",IF(E46="self",IF(HLOOKUP(VLOOKUP(O$1,$R$2:$S$16,2,0),'DSP Employee Census'!$B$6:$AC$507,ROWS($A$1:O45)+1,0)=0,"",VLOOKUP(HLOOKUP(VLOOKUP(O$1,$R$2:$S$16,2,0),'DSP Employee Census'!$B$6:$AC$507,ROWS($A$1:O45)+1,0),Lookups!$A$2:$B$45,2,0)),""))</f>
        <v/>
      </c>
    </row>
    <row r="47" spans="1:15" ht="18" customHeight="1" x14ac:dyDescent="0.15">
      <c r="A47" s="16" t="str">
        <f>IF(VLOOKUP(A$1,$R$2:$S$16,2,0)="","",IF(HLOOKUP(VLOOKUP(A$1,$R$2:$S$16,2,0),'DSP Employee Census'!$B$6:$AC$507,ROWS($A$1:A46)+1,0)=0,"",HLOOKUP(VLOOKUP(A$1,$R$2:$S$16,2,0),'DSP Employee Census'!$B$6:$AC$507,ROWS($A$1:A46)+1,0)))</f>
        <v/>
      </c>
      <c r="B47" s="16" t="str">
        <f>IF(VLOOKUP(B$1,$R$2:$S$16,2,0)="","",IF(HLOOKUP(VLOOKUP(B$1,$R$2:$S$16,2,0),'DSP Employee Census'!$A$6:$AC$507,ROWS($A$1:B46)+1,0)=0,"",HLOOKUP(VLOOKUP(B$1,$R$2:$S$16,2,0),'DSP Employee Census'!$A$6:$AC$507,ROWS($A$1:B46)+1,0)))</f>
        <v/>
      </c>
      <c r="C47" s="16" t="str">
        <f>IF(VLOOKUP(C$1,$R$2:$S$16,2,0)="","",IF(HLOOKUP(VLOOKUP(C$1,$R$2:$S$16,2,0),'DSP Employee Census'!$B$6:$AC$507,ROWS($A$1:C46)+1,0)=0,"",HLOOKUP(VLOOKUP(C$1,$R$2:$S$16,2,0),'DSP Employee Census'!$B$6:$AC$507,ROWS($A$1:C46)+1,0)))</f>
        <v/>
      </c>
      <c r="D47" s="74" t="str">
        <f>IF(VLOOKUP(D$1,$R$2:$S$16,2,0)="","",IF(HLOOKUP(VLOOKUP(D$1,$R$2:$S$16,2,0),'DSP Employee Census'!$B$6:$AC$507,ROWS($A$1:D46)+1,0)=0,"",HLOOKUP(VLOOKUP(D$1,$R$2:$S$16,2,0),'DSP Employee Census'!$B$6:$AC$507,ROWS($A$1:D46)+1,0)))</f>
        <v/>
      </c>
      <c r="E47" s="16" t="str">
        <f>IF(VLOOKUP(E$1,$R$2:$S$16,2,0)="","",IF(HLOOKUP(VLOOKUP(E$1,$R$2:$S$16,2,0),'DSP Employee Census'!$B$6:$AC$507,ROWS($A$1:E46)+1,0)=0,"",VLOOKUP(HLOOKUP(VLOOKUP(E$1,$R$2:$S$16,2,0),'DSP Employee Census'!$B$6:$AC$507,ROWS($A$1:E46)+1,0),Lookups!$A$2:$B$45,2,0)))</f>
        <v/>
      </c>
      <c r="F47" s="74" t="str">
        <f>IF(VLOOKUP(F$1,$R$2:$S$16,2,0)="","",IF(HLOOKUP(VLOOKUP(F$1,$R$2:$S$16,2,0),'DSP Employee Census'!$B$6:$AC$507,ROWS($A$1:F46)+1,0)=0,"",HLOOKUP(VLOOKUP(F$1,$R$2:$S$16,2,0),'DSP Employee Census'!$B$6:$AC$507,ROWS($A$1:F46)+1,0)))</f>
        <v/>
      </c>
      <c r="G47" s="16" t="str">
        <f>IF(VLOOKUP(G$1,$R$2:$S$16,2,0)="","",IF(HLOOKUP(VLOOKUP(G$1,$R$2:$S$16,2,0),'DSP Employee Census'!$B$6:$AC$507,ROWS($A$1:G46)+1,0)=0,"",VLOOKUP(HLOOKUP(VLOOKUP(G$1,$R$2:$S$16,2,0),'DSP Employee Census'!$B$6:$AC$507,ROWS($A$1:G46)+1,0),Lookups!$A$2:$B$45,2,0)))</f>
        <v/>
      </c>
      <c r="H47" s="74" t="str">
        <f>IF(VLOOKUP(H$1,$R$2:$S$16,2,0)="","",IF(HLOOKUP(VLOOKUP(H$1,$R$2:$S$16,2,0),'DSP Employee Census'!$B$6:$AC$507,ROWS($A$1:H46)+1,0)=0,"",HLOOKUP(VLOOKUP(H$1,$R$2:$S$16,2,0),'DSP Employee Census'!$B$6:$AC$507,ROWS($A$1:H46)+1,0)))</f>
        <v/>
      </c>
      <c r="I47" s="75" t="str">
        <f>IF(VLOOKUP(I$1,$R$2:$S$16,2,0)="","",IF(HLOOKUP(VLOOKUP(I$1,$R$2:$S$16,2,0),'DSP Employee Census'!$B$6:$AC$507,ROWS($A$1:I46)+1,0)=0,"",HLOOKUP(VLOOKUP(I$1,$R$2:$S$16,2,0),'DSP Employee Census'!$B$6:$AC$507,ROWS($A$1:I46)+1,0)))</f>
        <v/>
      </c>
      <c r="J47" s="76" t="str">
        <f>IF(VLOOKUP($J$1,$R$2:$S$16,2,0)="","",IF(AND($K47="part_time",HLOOKUP(VLOOKUP(J$1,$R$2:$S$16,2,0),'DSP Employee Census'!$B$6:$AC$507,ROWS($A$1:J46)+1,0)&gt;0),HLOOKUP(VLOOKUP(J$1,$R$2:$S$16,2,0),'DSP Employee Census'!$B$6:$AC$507,ROWS($A$1:J46)+1,0),IF(AND($K47="part_time",HLOOKUP(VLOOKUP(J$1,$R$2:$S$16,2,0),'DSP Employee Census'!$B$6:$AC$507,ROWS($A$1:J46)+1,0)=""),'DSP Employee Census'!$H$1,"")))</f>
        <v/>
      </c>
      <c r="K47" s="16" t="str">
        <f>IF(VLOOKUP(K$1,$R$2:$S$16,2,0)="","",IF(HLOOKUP(VLOOKUP(K$1,$R$2:$S$16,2,0),'DSP Employee Census'!$B$6:$AC$507,ROWS($A$1:K46)+1,0)=0,"",VLOOKUP(HLOOKUP(VLOOKUP(K$1,$R$2:$S$16,2,0),'DSP Employee Census'!$B$6:$AC$507,ROWS($A$1:K46)+1,0),Lookups!$A$2:$B$45,2,0)))</f>
        <v/>
      </c>
      <c r="L47" s="74" t="str">
        <f>IF(VLOOKUP(L$1,$R$2:$S$16,2,0)="","",IF(HLOOKUP(VLOOKUP(L$1,$R$2:$S$16,2,0),'DSP Employee Census'!$B$6:$AC$507,ROWS($A$1:L46)+1,0)=0,"",HLOOKUP(VLOOKUP(L$1,$R$2:$S$16,2,0),'DSP Employee Census'!$B$6:$AC$507,ROWS($A$1:L46)+1,0)))</f>
        <v/>
      </c>
      <c r="M47" s="76" t="str">
        <f>IF(VLOOKUP(M$1,$R$2:$S$16,2,0)="","",IF(HLOOKUP(VLOOKUP(M$1,$R$2:$S$16,2,0),'DSP Employee Census'!$B$6:$AC$507,ROWS($A$1:M46)+1,0)=0,"",HLOOKUP(VLOOKUP(M$1,$R$2:$S$16,2,0),'DSP Employee Census'!$B$6:$AC$507,ROWS($A$1:M46)+1,0)))</f>
        <v/>
      </c>
      <c r="N47" s="74" t="str">
        <f>IF(VLOOKUP(N$1,$R$2:$S$16,2,0)="","",IF(HLOOKUP(VLOOKUP(N$1,$R$2:$S$16,2,0),'DSP Employee Census'!$B$6:$AC$507,ROWS($A$1:N46)+1,0)=0,"",HLOOKUP(VLOOKUP(N$1,$R$2:$S$16,2,0),'DSP Employee Census'!$B$6:$AC$507,ROWS($A$1:N46)+1,0)))</f>
        <v/>
      </c>
      <c r="O47" s="16" t="str">
        <f>IF(VLOOKUP(O$1,$R$2:$S$16,2,0)="","",IF(E47="self",IF(HLOOKUP(VLOOKUP(O$1,$R$2:$S$16,2,0),'DSP Employee Census'!$B$6:$AC$507,ROWS($A$1:O46)+1,0)=0,"",VLOOKUP(HLOOKUP(VLOOKUP(O$1,$R$2:$S$16,2,0),'DSP Employee Census'!$B$6:$AC$507,ROWS($A$1:O46)+1,0),Lookups!$A$2:$B$45,2,0)),""))</f>
        <v/>
      </c>
    </row>
    <row r="48" spans="1:15" ht="18" customHeight="1" x14ac:dyDescent="0.15">
      <c r="A48" s="16" t="str">
        <f>IF(VLOOKUP(A$1,$R$2:$S$16,2,0)="","",IF(HLOOKUP(VLOOKUP(A$1,$R$2:$S$16,2,0),'DSP Employee Census'!$B$6:$AC$507,ROWS($A$1:A47)+1,0)=0,"",HLOOKUP(VLOOKUP(A$1,$R$2:$S$16,2,0),'DSP Employee Census'!$B$6:$AC$507,ROWS($A$1:A47)+1,0)))</f>
        <v/>
      </c>
      <c r="B48" s="16" t="str">
        <f>IF(VLOOKUP(B$1,$R$2:$S$16,2,0)="","",IF(HLOOKUP(VLOOKUP(B$1,$R$2:$S$16,2,0),'DSP Employee Census'!$A$6:$AC$507,ROWS($A$1:B47)+1,0)=0,"",HLOOKUP(VLOOKUP(B$1,$R$2:$S$16,2,0),'DSP Employee Census'!$A$6:$AC$507,ROWS($A$1:B47)+1,0)))</f>
        <v/>
      </c>
      <c r="C48" s="16" t="str">
        <f>IF(VLOOKUP(C$1,$R$2:$S$16,2,0)="","",IF(HLOOKUP(VLOOKUP(C$1,$R$2:$S$16,2,0),'DSP Employee Census'!$B$6:$AC$507,ROWS($A$1:C47)+1,0)=0,"",HLOOKUP(VLOOKUP(C$1,$R$2:$S$16,2,0),'DSP Employee Census'!$B$6:$AC$507,ROWS($A$1:C47)+1,0)))</f>
        <v/>
      </c>
      <c r="D48" s="74" t="str">
        <f>IF(VLOOKUP(D$1,$R$2:$S$16,2,0)="","",IF(HLOOKUP(VLOOKUP(D$1,$R$2:$S$16,2,0),'DSP Employee Census'!$B$6:$AC$507,ROWS($A$1:D47)+1,0)=0,"",HLOOKUP(VLOOKUP(D$1,$R$2:$S$16,2,0),'DSP Employee Census'!$B$6:$AC$507,ROWS($A$1:D47)+1,0)))</f>
        <v/>
      </c>
      <c r="E48" s="16" t="str">
        <f>IF(VLOOKUP(E$1,$R$2:$S$16,2,0)="","",IF(HLOOKUP(VLOOKUP(E$1,$R$2:$S$16,2,0),'DSP Employee Census'!$B$6:$AC$507,ROWS($A$1:E47)+1,0)=0,"",VLOOKUP(HLOOKUP(VLOOKUP(E$1,$R$2:$S$16,2,0),'DSP Employee Census'!$B$6:$AC$507,ROWS($A$1:E47)+1,0),Lookups!$A$2:$B$45,2,0)))</f>
        <v/>
      </c>
      <c r="F48" s="74" t="str">
        <f>IF(VLOOKUP(F$1,$R$2:$S$16,2,0)="","",IF(HLOOKUP(VLOOKUP(F$1,$R$2:$S$16,2,0),'DSP Employee Census'!$B$6:$AC$507,ROWS($A$1:F47)+1,0)=0,"",HLOOKUP(VLOOKUP(F$1,$R$2:$S$16,2,0),'DSP Employee Census'!$B$6:$AC$507,ROWS($A$1:F47)+1,0)))</f>
        <v/>
      </c>
      <c r="G48" s="16" t="str">
        <f>IF(VLOOKUP(G$1,$R$2:$S$16,2,0)="","",IF(HLOOKUP(VLOOKUP(G$1,$R$2:$S$16,2,0),'DSP Employee Census'!$B$6:$AC$507,ROWS($A$1:G47)+1,0)=0,"",VLOOKUP(HLOOKUP(VLOOKUP(G$1,$R$2:$S$16,2,0),'DSP Employee Census'!$B$6:$AC$507,ROWS($A$1:G47)+1,0),Lookups!$A$2:$B$45,2,0)))</f>
        <v/>
      </c>
      <c r="H48" s="74" t="str">
        <f>IF(VLOOKUP(H$1,$R$2:$S$16,2,0)="","",IF(HLOOKUP(VLOOKUP(H$1,$R$2:$S$16,2,0),'DSP Employee Census'!$B$6:$AC$507,ROWS($A$1:H47)+1,0)=0,"",HLOOKUP(VLOOKUP(H$1,$R$2:$S$16,2,0),'DSP Employee Census'!$B$6:$AC$507,ROWS($A$1:H47)+1,0)))</f>
        <v/>
      </c>
      <c r="I48" s="75" t="str">
        <f>IF(VLOOKUP(I$1,$R$2:$S$16,2,0)="","",IF(HLOOKUP(VLOOKUP(I$1,$R$2:$S$16,2,0),'DSP Employee Census'!$B$6:$AC$507,ROWS($A$1:I47)+1,0)=0,"",HLOOKUP(VLOOKUP(I$1,$R$2:$S$16,2,0),'DSP Employee Census'!$B$6:$AC$507,ROWS($A$1:I47)+1,0)))</f>
        <v/>
      </c>
      <c r="J48" s="76" t="str">
        <f>IF(VLOOKUP($J$1,$R$2:$S$16,2,0)="","",IF(AND($K48="part_time",HLOOKUP(VLOOKUP(J$1,$R$2:$S$16,2,0),'DSP Employee Census'!$B$6:$AC$507,ROWS($A$1:J47)+1,0)&gt;0),HLOOKUP(VLOOKUP(J$1,$R$2:$S$16,2,0),'DSP Employee Census'!$B$6:$AC$507,ROWS($A$1:J47)+1,0),IF(AND($K48="part_time",HLOOKUP(VLOOKUP(J$1,$R$2:$S$16,2,0),'DSP Employee Census'!$B$6:$AC$507,ROWS($A$1:J47)+1,0)=""),'DSP Employee Census'!$H$1,"")))</f>
        <v/>
      </c>
      <c r="K48" s="16" t="str">
        <f>IF(VLOOKUP(K$1,$R$2:$S$16,2,0)="","",IF(HLOOKUP(VLOOKUP(K$1,$R$2:$S$16,2,0),'DSP Employee Census'!$B$6:$AC$507,ROWS($A$1:K47)+1,0)=0,"",VLOOKUP(HLOOKUP(VLOOKUP(K$1,$R$2:$S$16,2,0),'DSP Employee Census'!$B$6:$AC$507,ROWS($A$1:K47)+1,0),Lookups!$A$2:$B$45,2,0)))</f>
        <v/>
      </c>
      <c r="L48" s="74" t="str">
        <f>IF(VLOOKUP(L$1,$R$2:$S$16,2,0)="","",IF(HLOOKUP(VLOOKUP(L$1,$R$2:$S$16,2,0),'DSP Employee Census'!$B$6:$AC$507,ROWS($A$1:L47)+1,0)=0,"",HLOOKUP(VLOOKUP(L$1,$R$2:$S$16,2,0),'DSP Employee Census'!$B$6:$AC$507,ROWS($A$1:L47)+1,0)))</f>
        <v/>
      </c>
      <c r="M48" s="76" t="str">
        <f>IF(VLOOKUP(M$1,$R$2:$S$16,2,0)="","",IF(HLOOKUP(VLOOKUP(M$1,$R$2:$S$16,2,0),'DSP Employee Census'!$B$6:$AC$507,ROWS($A$1:M47)+1,0)=0,"",HLOOKUP(VLOOKUP(M$1,$R$2:$S$16,2,0),'DSP Employee Census'!$B$6:$AC$507,ROWS($A$1:M47)+1,0)))</f>
        <v/>
      </c>
      <c r="N48" s="74" t="str">
        <f>IF(VLOOKUP(N$1,$R$2:$S$16,2,0)="","",IF(HLOOKUP(VLOOKUP(N$1,$R$2:$S$16,2,0),'DSP Employee Census'!$B$6:$AC$507,ROWS($A$1:N47)+1,0)=0,"",HLOOKUP(VLOOKUP(N$1,$R$2:$S$16,2,0),'DSP Employee Census'!$B$6:$AC$507,ROWS($A$1:N47)+1,0)))</f>
        <v/>
      </c>
      <c r="O48" s="16" t="str">
        <f>IF(VLOOKUP(O$1,$R$2:$S$16,2,0)="","",IF(E48="self",IF(HLOOKUP(VLOOKUP(O$1,$R$2:$S$16,2,0),'DSP Employee Census'!$B$6:$AC$507,ROWS($A$1:O47)+1,0)=0,"",VLOOKUP(HLOOKUP(VLOOKUP(O$1,$R$2:$S$16,2,0),'DSP Employee Census'!$B$6:$AC$507,ROWS($A$1:O47)+1,0),Lookups!$A$2:$B$45,2,0)),""))</f>
        <v/>
      </c>
    </row>
    <row r="49" spans="1:15" ht="18" customHeight="1" x14ac:dyDescent="0.15">
      <c r="A49" s="16" t="str">
        <f>IF(VLOOKUP(A$1,$R$2:$S$16,2,0)="","",IF(HLOOKUP(VLOOKUP(A$1,$R$2:$S$16,2,0),'DSP Employee Census'!$B$6:$AC$507,ROWS($A$1:A48)+1,0)=0,"",HLOOKUP(VLOOKUP(A$1,$R$2:$S$16,2,0),'DSP Employee Census'!$B$6:$AC$507,ROWS($A$1:A48)+1,0)))</f>
        <v/>
      </c>
      <c r="B49" s="16" t="str">
        <f>IF(VLOOKUP(B$1,$R$2:$S$16,2,0)="","",IF(HLOOKUP(VLOOKUP(B$1,$R$2:$S$16,2,0),'DSP Employee Census'!$A$6:$AC$507,ROWS($A$1:B48)+1,0)=0,"",HLOOKUP(VLOOKUP(B$1,$R$2:$S$16,2,0),'DSP Employee Census'!$A$6:$AC$507,ROWS($A$1:B48)+1,0)))</f>
        <v/>
      </c>
      <c r="C49" s="16" t="str">
        <f>IF(VLOOKUP(C$1,$R$2:$S$16,2,0)="","",IF(HLOOKUP(VLOOKUP(C$1,$R$2:$S$16,2,0),'DSP Employee Census'!$B$6:$AC$507,ROWS($A$1:C48)+1,0)=0,"",HLOOKUP(VLOOKUP(C$1,$R$2:$S$16,2,0),'DSP Employee Census'!$B$6:$AC$507,ROWS($A$1:C48)+1,0)))</f>
        <v/>
      </c>
      <c r="D49" s="74" t="str">
        <f>IF(VLOOKUP(D$1,$R$2:$S$16,2,0)="","",IF(HLOOKUP(VLOOKUP(D$1,$R$2:$S$16,2,0),'DSP Employee Census'!$B$6:$AC$507,ROWS($A$1:D48)+1,0)=0,"",HLOOKUP(VLOOKUP(D$1,$R$2:$S$16,2,0),'DSP Employee Census'!$B$6:$AC$507,ROWS($A$1:D48)+1,0)))</f>
        <v/>
      </c>
      <c r="E49" s="16" t="str">
        <f>IF(VLOOKUP(E$1,$R$2:$S$16,2,0)="","",IF(HLOOKUP(VLOOKUP(E$1,$R$2:$S$16,2,0),'DSP Employee Census'!$B$6:$AC$507,ROWS($A$1:E48)+1,0)=0,"",VLOOKUP(HLOOKUP(VLOOKUP(E$1,$R$2:$S$16,2,0),'DSP Employee Census'!$B$6:$AC$507,ROWS($A$1:E48)+1,0),Lookups!$A$2:$B$45,2,0)))</f>
        <v/>
      </c>
      <c r="F49" s="74" t="str">
        <f>IF(VLOOKUP(F$1,$R$2:$S$16,2,0)="","",IF(HLOOKUP(VLOOKUP(F$1,$R$2:$S$16,2,0),'DSP Employee Census'!$B$6:$AC$507,ROWS($A$1:F48)+1,0)=0,"",HLOOKUP(VLOOKUP(F$1,$R$2:$S$16,2,0),'DSP Employee Census'!$B$6:$AC$507,ROWS($A$1:F48)+1,0)))</f>
        <v/>
      </c>
      <c r="G49" s="16" t="str">
        <f>IF(VLOOKUP(G$1,$R$2:$S$16,2,0)="","",IF(HLOOKUP(VLOOKUP(G$1,$R$2:$S$16,2,0),'DSP Employee Census'!$B$6:$AC$507,ROWS($A$1:G48)+1,0)=0,"",VLOOKUP(HLOOKUP(VLOOKUP(G$1,$R$2:$S$16,2,0),'DSP Employee Census'!$B$6:$AC$507,ROWS($A$1:G48)+1,0),Lookups!$A$2:$B$45,2,0)))</f>
        <v/>
      </c>
      <c r="H49" s="74" t="str">
        <f>IF(VLOOKUP(H$1,$R$2:$S$16,2,0)="","",IF(HLOOKUP(VLOOKUP(H$1,$R$2:$S$16,2,0),'DSP Employee Census'!$B$6:$AC$507,ROWS($A$1:H48)+1,0)=0,"",HLOOKUP(VLOOKUP(H$1,$R$2:$S$16,2,0),'DSP Employee Census'!$B$6:$AC$507,ROWS($A$1:H48)+1,0)))</f>
        <v/>
      </c>
      <c r="I49" s="75" t="str">
        <f>IF(VLOOKUP(I$1,$R$2:$S$16,2,0)="","",IF(HLOOKUP(VLOOKUP(I$1,$R$2:$S$16,2,0),'DSP Employee Census'!$B$6:$AC$507,ROWS($A$1:I48)+1,0)=0,"",HLOOKUP(VLOOKUP(I$1,$R$2:$S$16,2,0),'DSP Employee Census'!$B$6:$AC$507,ROWS($A$1:I48)+1,0)))</f>
        <v/>
      </c>
      <c r="J49" s="76" t="str">
        <f>IF(VLOOKUP($J$1,$R$2:$S$16,2,0)="","",IF(AND($K49="part_time",HLOOKUP(VLOOKUP(J$1,$R$2:$S$16,2,0),'DSP Employee Census'!$B$6:$AC$507,ROWS($A$1:J48)+1,0)&gt;0),HLOOKUP(VLOOKUP(J$1,$R$2:$S$16,2,0),'DSP Employee Census'!$B$6:$AC$507,ROWS($A$1:J48)+1,0),IF(AND($K49="part_time",HLOOKUP(VLOOKUP(J$1,$R$2:$S$16,2,0),'DSP Employee Census'!$B$6:$AC$507,ROWS($A$1:J48)+1,0)=""),'DSP Employee Census'!$H$1,"")))</f>
        <v/>
      </c>
      <c r="K49" s="16" t="str">
        <f>IF(VLOOKUP(K$1,$R$2:$S$16,2,0)="","",IF(HLOOKUP(VLOOKUP(K$1,$R$2:$S$16,2,0),'DSP Employee Census'!$B$6:$AC$507,ROWS($A$1:K48)+1,0)=0,"",VLOOKUP(HLOOKUP(VLOOKUP(K$1,$R$2:$S$16,2,0),'DSP Employee Census'!$B$6:$AC$507,ROWS($A$1:K48)+1,0),Lookups!$A$2:$B$45,2,0)))</f>
        <v/>
      </c>
      <c r="L49" s="74" t="str">
        <f>IF(VLOOKUP(L$1,$R$2:$S$16,2,0)="","",IF(HLOOKUP(VLOOKUP(L$1,$R$2:$S$16,2,0),'DSP Employee Census'!$B$6:$AC$507,ROWS($A$1:L48)+1,0)=0,"",HLOOKUP(VLOOKUP(L$1,$R$2:$S$16,2,0),'DSP Employee Census'!$B$6:$AC$507,ROWS($A$1:L48)+1,0)))</f>
        <v/>
      </c>
      <c r="M49" s="76" t="str">
        <f>IF(VLOOKUP(M$1,$R$2:$S$16,2,0)="","",IF(HLOOKUP(VLOOKUP(M$1,$R$2:$S$16,2,0),'DSP Employee Census'!$B$6:$AC$507,ROWS($A$1:M48)+1,0)=0,"",HLOOKUP(VLOOKUP(M$1,$R$2:$S$16,2,0),'DSP Employee Census'!$B$6:$AC$507,ROWS($A$1:M48)+1,0)))</f>
        <v/>
      </c>
      <c r="N49" s="74" t="str">
        <f>IF(VLOOKUP(N$1,$R$2:$S$16,2,0)="","",IF(HLOOKUP(VLOOKUP(N$1,$R$2:$S$16,2,0),'DSP Employee Census'!$B$6:$AC$507,ROWS($A$1:N48)+1,0)=0,"",HLOOKUP(VLOOKUP(N$1,$R$2:$S$16,2,0),'DSP Employee Census'!$B$6:$AC$507,ROWS($A$1:N48)+1,0)))</f>
        <v/>
      </c>
      <c r="O49" s="16" t="str">
        <f>IF(VLOOKUP(O$1,$R$2:$S$16,2,0)="","",IF(E49="self",IF(HLOOKUP(VLOOKUP(O$1,$R$2:$S$16,2,0),'DSP Employee Census'!$B$6:$AC$507,ROWS($A$1:O48)+1,0)=0,"",VLOOKUP(HLOOKUP(VLOOKUP(O$1,$R$2:$S$16,2,0),'DSP Employee Census'!$B$6:$AC$507,ROWS($A$1:O48)+1,0),Lookups!$A$2:$B$45,2,0)),""))</f>
        <v/>
      </c>
    </row>
    <row r="50" spans="1:15" ht="18" customHeight="1" x14ac:dyDescent="0.15">
      <c r="A50" s="16" t="str">
        <f>IF(VLOOKUP(A$1,$R$2:$S$16,2,0)="","",IF(HLOOKUP(VLOOKUP(A$1,$R$2:$S$16,2,0),'DSP Employee Census'!$B$6:$AC$507,ROWS($A$1:A49)+1,0)=0,"",HLOOKUP(VLOOKUP(A$1,$R$2:$S$16,2,0),'DSP Employee Census'!$B$6:$AC$507,ROWS($A$1:A49)+1,0)))</f>
        <v/>
      </c>
      <c r="B50" s="16" t="str">
        <f>IF(VLOOKUP(B$1,$R$2:$S$16,2,0)="","",IF(HLOOKUP(VLOOKUP(B$1,$R$2:$S$16,2,0),'DSP Employee Census'!$A$6:$AC$507,ROWS($A$1:B49)+1,0)=0,"",HLOOKUP(VLOOKUP(B$1,$R$2:$S$16,2,0),'DSP Employee Census'!$A$6:$AC$507,ROWS($A$1:B49)+1,0)))</f>
        <v/>
      </c>
      <c r="C50" s="16" t="str">
        <f>IF(VLOOKUP(C$1,$R$2:$S$16,2,0)="","",IF(HLOOKUP(VLOOKUP(C$1,$R$2:$S$16,2,0),'DSP Employee Census'!$B$6:$AC$507,ROWS($A$1:C49)+1,0)=0,"",HLOOKUP(VLOOKUP(C$1,$R$2:$S$16,2,0),'DSP Employee Census'!$B$6:$AC$507,ROWS($A$1:C49)+1,0)))</f>
        <v/>
      </c>
      <c r="D50" s="74" t="str">
        <f>IF(VLOOKUP(D$1,$R$2:$S$16,2,0)="","",IF(HLOOKUP(VLOOKUP(D$1,$R$2:$S$16,2,0),'DSP Employee Census'!$B$6:$AC$507,ROWS($A$1:D49)+1,0)=0,"",HLOOKUP(VLOOKUP(D$1,$R$2:$S$16,2,0),'DSP Employee Census'!$B$6:$AC$507,ROWS($A$1:D49)+1,0)))</f>
        <v/>
      </c>
      <c r="E50" s="16" t="str">
        <f>IF(VLOOKUP(E$1,$R$2:$S$16,2,0)="","",IF(HLOOKUP(VLOOKUP(E$1,$R$2:$S$16,2,0),'DSP Employee Census'!$B$6:$AC$507,ROWS($A$1:E49)+1,0)=0,"",VLOOKUP(HLOOKUP(VLOOKUP(E$1,$R$2:$S$16,2,0),'DSP Employee Census'!$B$6:$AC$507,ROWS($A$1:E49)+1,0),Lookups!$A$2:$B$45,2,0)))</f>
        <v/>
      </c>
      <c r="F50" s="74" t="str">
        <f>IF(VLOOKUP(F$1,$R$2:$S$16,2,0)="","",IF(HLOOKUP(VLOOKUP(F$1,$R$2:$S$16,2,0),'DSP Employee Census'!$B$6:$AC$507,ROWS($A$1:F49)+1,0)=0,"",HLOOKUP(VLOOKUP(F$1,$R$2:$S$16,2,0),'DSP Employee Census'!$B$6:$AC$507,ROWS($A$1:F49)+1,0)))</f>
        <v/>
      </c>
      <c r="G50" s="16" t="str">
        <f>IF(VLOOKUP(G$1,$R$2:$S$16,2,0)="","",IF(HLOOKUP(VLOOKUP(G$1,$R$2:$S$16,2,0),'DSP Employee Census'!$B$6:$AC$507,ROWS($A$1:G49)+1,0)=0,"",VLOOKUP(HLOOKUP(VLOOKUP(G$1,$R$2:$S$16,2,0),'DSP Employee Census'!$B$6:$AC$507,ROWS($A$1:G49)+1,0),Lookups!$A$2:$B$45,2,0)))</f>
        <v/>
      </c>
      <c r="H50" s="74" t="str">
        <f>IF(VLOOKUP(H$1,$R$2:$S$16,2,0)="","",IF(HLOOKUP(VLOOKUP(H$1,$R$2:$S$16,2,0),'DSP Employee Census'!$B$6:$AC$507,ROWS($A$1:H49)+1,0)=0,"",HLOOKUP(VLOOKUP(H$1,$R$2:$S$16,2,0),'DSP Employee Census'!$B$6:$AC$507,ROWS($A$1:H49)+1,0)))</f>
        <v/>
      </c>
      <c r="I50" s="75" t="str">
        <f>IF(VLOOKUP(I$1,$R$2:$S$16,2,0)="","",IF(HLOOKUP(VLOOKUP(I$1,$R$2:$S$16,2,0),'DSP Employee Census'!$B$6:$AC$507,ROWS($A$1:I49)+1,0)=0,"",HLOOKUP(VLOOKUP(I$1,$R$2:$S$16,2,0),'DSP Employee Census'!$B$6:$AC$507,ROWS($A$1:I49)+1,0)))</f>
        <v/>
      </c>
      <c r="J50" s="76" t="str">
        <f>IF(VLOOKUP($J$1,$R$2:$S$16,2,0)="","",IF(AND($K50="part_time",HLOOKUP(VLOOKUP(J$1,$R$2:$S$16,2,0),'DSP Employee Census'!$B$6:$AC$507,ROWS($A$1:J49)+1,0)&gt;0),HLOOKUP(VLOOKUP(J$1,$R$2:$S$16,2,0),'DSP Employee Census'!$B$6:$AC$507,ROWS($A$1:J49)+1,0),IF(AND($K50="part_time",HLOOKUP(VLOOKUP(J$1,$R$2:$S$16,2,0),'DSP Employee Census'!$B$6:$AC$507,ROWS($A$1:J49)+1,0)=""),'DSP Employee Census'!$H$1,"")))</f>
        <v/>
      </c>
      <c r="K50" s="16" t="str">
        <f>IF(VLOOKUP(K$1,$R$2:$S$16,2,0)="","",IF(HLOOKUP(VLOOKUP(K$1,$R$2:$S$16,2,0),'DSP Employee Census'!$B$6:$AC$507,ROWS($A$1:K49)+1,0)=0,"",VLOOKUP(HLOOKUP(VLOOKUP(K$1,$R$2:$S$16,2,0),'DSP Employee Census'!$B$6:$AC$507,ROWS($A$1:K49)+1,0),Lookups!$A$2:$B$45,2,0)))</f>
        <v/>
      </c>
      <c r="L50" s="74" t="str">
        <f>IF(VLOOKUP(L$1,$R$2:$S$16,2,0)="","",IF(HLOOKUP(VLOOKUP(L$1,$R$2:$S$16,2,0),'DSP Employee Census'!$B$6:$AC$507,ROWS($A$1:L49)+1,0)=0,"",HLOOKUP(VLOOKUP(L$1,$R$2:$S$16,2,0),'DSP Employee Census'!$B$6:$AC$507,ROWS($A$1:L49)+1,0)))</f>
        <v/>
      </c>
      <c r="M50" s="76" t="str">
        <f>IF(VLOOKUP(M$1,$R$2:$S$16,2,0)="","",IF(HLOOKUP(VLOOKUP(M$1,$R$2:$S$16,2,0),'DSP Employee Census'!$B$6:$AC$507,ROWS($A$1:M49)+1,0)=0,"",HLOOKUP(VLOOKUP(M$1,$R$2:$S$16,2,0),'DSP Employee Census'!$B$6:$AC$507,ROWS($A$1:M49)+1,0)))</f>
        <v/>
      </c>
      <c r="N50" s="74" t="str">
        <f>IF(VLOOKUP(N$1,$R$2:$S$16,2,0)="","",IF(HLOOKUP(VLOOKUP(N$1,$R$2:$S$16,2,0),'DSP Employee Census'!$B$6:$AC$507,ROWS($A$1:N49)+1,0)=0,"",HLOOKUP(VLOOKUP(N$1,$R$2:$S$16,2,0),'DSP Employee Census'!$B$6:$AC$507,ROWS($A$1:N49)+1,0)))</f>
        <v/>
      </c>
      <c r="O50" s="16" t="str">
        <f>IF(VLOOKUP(O$1,$R$2:$S$16,2,0)="","",IF(E50="self",IF(HLOOKUP(VLOOKUP(O$1,$R$2:$S$16,2,0),'DSP Employee Census'!$B$6:$AC$507,ROWS($A$1:O49)+1,0)=0,"",VLOOKUP(HLOOKUP(VLOOKUP(O$1,$R$2:$S$16,2,0),'DSP Employee Census'!$B$6:$AC$507,ROWS($A$1:O49)+1,0),Lookups!$A$2:$B$45,2,0)),""))</f>
        <v/>
      </c>
    </row>
    <row r="51" spans="1:15" ht="18" customHeight="1" x14ac:dyDescent="0.15">
      <c r="A51" s="16" t="str">
        <f>IF(VLOOKUP(A$1,$R$2:$S$16,2,0)="","",IF(HLOOKUP(VLOOKUP(A$1,$R$2:$S$16,2,0),'DSP Employee Census'!$B$6:$AC$507,ROWS($A$1:A50)+1,0)=0,"",HLOOKUP(VLOOKUP(A$1,$R$2:$S$16,2,0),'DSP Employee Census'!$B$6:$AC$507,ROWS($A$1:A50)+1,0)))</f>
        <v/>
      </c>
      <c r="B51" s="16" t="str">
        <f>IF(VLOOKUP(B$1,$R$2:$S$16,2,0)="","",IF(HLOOKUP(VLOOKUP(B$1,$R$2:$S$16,2,0),'DSP Employee Census'!$A$6:$AC$507,ROWS($A$1:B50)+1,0)=0,"",HLOOKUP(VLOOKUP(B$1,$R$2:$S$16,2,0),'DSP Employee Census'!$A$6:$AC$507,ROWS($A$1:B50)+1,0)))</f>
        <v/>
      </c>
      <c r="C51" s="16" t="str">
        <f>IF(VLOOKUP(C$1,$R$2:$S$16,2,0)="","",IF(HLOOKUP(VLOOKUP(C$1,$R$2:$S$16,2,0),'DSP Employee Census'!$B$6:$AC$507,ROWS($A$1:C50)+1,0)=0,"",HLOOKUP(VLOOKUP(C$1,$R$2:$S$16,2,0),'DSP Employee Census'!$B$6:$AC$507,ROWS($A$1:C50)+1,0)))</f>
        <v/>
      </c>
      <c r="D51" s="74" t="str">
        <f>IF(VLOOKUP(D$1,$R$2:$S$16,2,0)="","",IF(HLOOKUP(VLOOKUP(D$1,$R$2:$S$16,2,0),'DSP Employee Census'!$B$6:$AC$507,ROWS($A$1:D50)+1,0)=0,"",HLOOKUP(VLOOKUP(D$1,$R$2:$S$16,2,0),'DSP Employee Census'!$B$6:$AC$507,ROWS($A$1:D50)+1,0)))</f>
        <v/>
      </c>
      <c r="E51" s="16" t="str">
        <f>IF(VLOOKUP(E$1,$R$2:$S$16,2,0)="","",IF(HLOOKUP(VLOOKUP(E$1,$R$2:$S$16,2,0),'DSP Employee Census'!$B$6:$AC$507,ROWS($A$1:E50)+1,0)=0,"",VLOOKUP(HLOOKUP(VLOOKUP(E$1,$R$2:$S$16,2,0),'DSP Employee Census'!$B$6:$AC$507,ROWS($A$1:E50)+1,0),Lookups!$A$2:$B$45,2,0)))</f>
        <v/>
      </c>
      <c r="F51" s="74" t="str">
        <f>IF(VLOOKUP(F$1,$R$2:$S$16,2,0)="","",IF(HLOOKUP(VLOOKUP(F$1,$R$2:$S$16,2,0),'DSP Employee Census'!$B$6:$AC$507,ROWS($A$1:F50)+1,0)=0,"",HLOOKUP(VLOOKUP(F$1,$R$2:$S$16,2,0),'DSP Employee Census'!$B$6:$AC$507,ROWS($A$1:F50)+1,0)))</f>
        <v/>
      </c>
      <c r="G51" s="16" t="str">
        <f>IF(VLOOKUP(G$1,$R$2:$S$16,2,0)="","",IF(HLOOKUP(VLOOKUP(G$1,$R$2:$S$16,2,0),'DSP Employee Census'!$B$6:$AC$507,ROWS($A$1:G50)+1,0)=0,"",VLOOKUP(HLOOKUP(VLOOKUP(G$1,$R$2:$S$16,2,0),'DSP Employee Census'!$B$6:$AC$507,ROWS($A$1:G50)+1,0),Lookups!$A$2:$B$45,2,0)))</f>
        <v/>
      </c>
      <c r="H51" s="74" t="str">
        <f>IF(VLOOKUP(H$1,$R$2:$S$16,2,0)="","",IF(HLOOKUP(VLOOKUP(H$1,$R$2:$S$16,2,0),'DSP Employee Census'!$B$6:$AC$507,ROWS($A$1:H50)+1,0)=0,"",HLOOKUP(VLOOKUP(H$1,$R$2:$S$16,2,0),'DSP Employee Census'!$B$6:$AC$507,ROWS($A$1:H50)+1,0)))</f>
        <v/>
      </c>
      <c r="I51" s="75" t="str">
        <f>IF(VLOOKUP(I$1,$R$2:$S$16,2,0)="","",IF(HLOOKUP(VLOOKUP(I$1,$R$2:$S$16,2,0),'DSP Employee Census'!$B$6:$AC$507,ROWS($A$1:I50)+1,0)=0,"",HLOOKUP(VLOOKUP(I$1,$R$2:$S$16,2,0),'DSP Employee Census'!$B$6:$AC$507,ROWS($A$1:I50)+1,0)))</f>
        <v/>
      </c>
      <c r="J51" s="76" t="str">
        <f>IF(VLOOKUP($J$1,$R$2:$S$16,2,0)="","",IF(AND($K51="part_time",HLOOKUP(VLOOKUP(J$1,$R$2:$S$16,2,0),'DSP Employee Census'!$B$6:$AC$507,ROWS($A$1:J50)+1,0)&gt;0),HLOOKUP(VLOOKUP(J$1,$R$2:$S$16,2,0),'DSP Employee Census'!$B$6:$AC$507,ROWS($A$1:J50)+1,0),IF(AND($K51="part_time",HLOOKUP(VLOOKUP(J$1,$R$2:$S$16,2,0),'DSP Employee Census'!$B$6:$AC$507,ROWS($A$1:J50)+1,0)=""),'DSP Employee Census'!$H$1,"")))</f>
        <v/>
      </c>
      <c r="K51" s="16" t="str">
        <f>IF(VLOOKUP(K$1,$R$2:$S$16,2,0)="","",IF(HLOOKUP(VLOOKUP(K$1,$R$2:$S$16,2,0),'DSP Employee Census'!$B$6:$AC$507,ROWS($A$1:K50)+1,0)=0,"",VLOOKUP(HLOOKUP(VLOOKUP(K$1,$R$2:$S$16,2,0),'DSP Employee Census'!$B$6:$AC$507,ROWS($A$1:K50)+1,0),Lookups!$A$2:$B$45,2,0)))</f>
        <v/>
      </c>
      <c r="L51" s="74" t="str">
        <f>IF(VLOOKUP(L$1,$R$2:$S$16,2,0)="","",IF(HLOOKUP(VLOOKUP(L$1,$R$2:$S$16,2,0),'DSP Employee Census'!$B$6:$AC$507,ROWS($A$1:L50)+1,0)=0,"",HLOOKUP(VLOOKUP(L$1,$R$2:$S$16,2,0),'DSP Employee Census'!$B$6:$AC$507,ROWS($A$1:L50)+1,0)))</f>
        <v/>
      </c>
      <c r="M51" s="76" t="str">
        <f>IF(VLOOKUP(M$1,$R$2:$S$16,2,0)="","",IF(HLOOKUP(VLOOKUP(M$1,$R$2:$S$16,2,0),'DSP Employee Census'!$B$6:$AC$507,ROWS($A$1:M50)+1,0)=0,"",HLOOKUP(VLOOKUP(M$1,$R$2:$S$16,2,0),'DSP Employee Census'!$B$6:$AC$507,ROWS($A$1:M50)+1,0)))</f>
        <v/>
      </c>
      <c r="N51" s="74" t="str">
        <f>IF(VLOOKUP(N$1,$R$2:$S$16,2,0)="","",IF(HLOOKUP(VLOOKUP(N$1,$R$2:$S$16,2,0),'DSP Employee Census'!$B$6:$AC$507,ROWS($A$1:N50)+1,0)=0,"",HLOOKUP(VLOOKUP(N$1,$R$2:$S$16,2,0),'DSP Employee Census'!$B$6:$AC$507,ROWS($A$1:N50)+1,0)))</f>
        <v/>
      </c>
      <c r="O51" s="16" t="str">
        <f>IF(VLOOKUP(O$1,$R$2:$S$16,2,0)="","",IF(E51="self",IF(HLOOKUP(VLOOKUP(O$1,$R$2:$S$16,2,0),'DSP Employee Census'!$B$6:$AC$507,ROWS($A$1:O50)+1,0)=0,"",VLOOKUP(HLOOKUP(VLOOKUP(O$1,$R$2:$S$16,2,0),'DSP Employee Census'!$B$6:$AC$507,ROWS($A$1:O50)+1,0),Lookups!$A$2:$B$45,2,0)),""))</f>
        <v/>
      </c>
    </row>
    <row r="52" spans="1:15" ht="18" customHeight="1" x14ac:dyDescent="0.15">
      <c r="A52" s="16" t="str">
        <f>IF(VLOOKUP(A$1,$R$2:$S$16,2,0)="","",IF(HLOOKUP(VLOOKUP(A$1,$R$2:$S$16,2,0),'DSP Employee Census'!$B$6:$AC$507,ROWS($A$1:A51)+1,0)=0,"",HLOOKUP(VLOOKUP(A$1,$R$2:$S$16,2,0),'DSP Employee Census'!$B$6:$AC$507,ROWS($A$1:A51)+1,0)))</f>
        <v/>
      </c>
      <c r="B52" s="16" t="str">
        <f>IF(VLOOKUP(B$1,$R$2:$S$16,2,0)="","",IF(HLOOKUP(VLOOKUP(B$1,$R$2:$S$16,2,0),'DSP Employee Census'!$A$6:$AC$507,ROWS($A$1:B51)+1,0)=0,"",HLOOKUP(VLOOKUP(B$1,$R$2:$S$16,2,0),'DSP Employee Census'!$A$6:$AC$507,ROWS($A$1:B51)+1,0)))</f>
        <v/>
      </c>
      <c r="C52" s="16" t="str">
        <f>IF(VLOOKUP(C$1,$R$2:$S$16,2,0)="","",IF(HLOOKUP(VLOOKUP(C$1,$R$2:$S$16,2,0),'DSP Employee Census'!$B$6:$AC$507,ROWS($A$1:C51)+1,0)=0,"",HLOOKUP(VLOOKUP(C$1,$R$2:$S$16,2,0),'DSP Employee Census'!$B$6:$AC$507,ROWS($A$1:C51)+1,0)))</f>
        <v/>
      </c>
      <c r="D52" s="74" t="str">
        <f>IF(VLOOKUP(D$1,$R$2:$S$16,2,0)="","",IF(HLOOKUP(VLOOKUP(D$1,$R$2:$S$16,2,0),'DSP Employee Census'!$B$6:$AC$507,ROWS($A$1:D51)+1,0)=0,"",HLOOKUP(VLOOKUP(D$1,$R$2:$S$16,2,0),'DSP Employee Census'!$B$6:$AC$507,ROWS($A$1:D51)+1,0)))</f>
        <v/>
      </c>
      <c r="E52" s="16" t="str">
        <f>IF(VLOOKUP(E$1,$R$2:$S$16,2,0)="","",IF(HLOOKUP(VLOOKUP(E$1,$R$2:$S$16,2,0),'DSP Employee Census'!$B$6:$AC$507,ROWS($A$1:E51)+1,0)=0,"",VLOOKUP(HLOOKUP(VLOOKUP(E$1,$R$2:$S$16,2,0),'DSP Employee Census'!$B$6:$AC$507,ROWS($A$1:E51)+1,0),Lookups!$A$2:$B$45,2,0)))</f>
        <v/>
      </c>
      <c r="F52" s="74" t="str">
        <f>IF(VLOOKUP(F$1,$R$2:$S$16,2,0)="","",IF(HLOOKUP(VLOOKUP(F$1,$R$2:$S$16,2,0),'DSP Employee Census'!$B$6:$AC$507,ROWS($A$1:F51)+1,0)=0,"",HLOOKUP(VLOOKUP(F$1,$R$2:$S$16,2,0),'DSP Employee Census'!$B$6:$AC$507,ROWS($A$1:F51)+1,0)))</f>
        <v/>
      </c>
      <c r="G52" s="16" t="str">
        <f>IF(VLOOKUP(G$1,$R$2:$S$16,2,0)="","",IF(HLOOKUP(VLOOKUP(G$1,$R$2:$S$16,2,0),'DSP Employee Census'!$B$6:$AC$507,ROWS($A$1:G51)+1,0)=0,"",VLOOKUP(HLOOKUP(VLOOKUP(G$1,$R$2:$S$16,2,0),'DSP Employee Census'!$B$6:$AC$507,ROWS($A$1:G51)+1,0),Lookups!$A$2:$B$45,2,0)))</f>
        <v/>
      </c>
      <c r="H52" s="74" t="str">
        <f>IF(VLOOKUP(H$1,$R$2:$S$16,2,0)="","",IF(HLOOKUP(VLOOKUP(H$1,$R$2:$S$16,2,0),'DSP Employee Census'!$B$6:$AC$507,ROWS($A$1:H51)+1,0)=0,"",HLOOKUP(VLOOKUP(H$1,$R$2:$S$16,2,0),'DSP Employee Census'!$B$6:$AC$507,ROWS($A$1:H51)+1,0)))</f>
        <v/>
      </c>
      <c r="I52" s="75" t="str">
        <f>IF(VLOOKUP(I$1,$R$2:$S$16,2,0)="","",IF(HLOOKUP(VLOOKUP(I$1,$R$2:$S$16,2,0),'DSP Employee Census'!$B$6:$AC$507,ROWS($A$1:I51)+1,0)=0,"",HLOOKUP(VLOOKUP(I$1,$R$2:$S$16,2,0),'DSP Employee Census'!$B$6:$AC$507,ROWS($A$1:I51)+1,0)))</f>
        <v/>
      </c>
      <c r="J52" s="76" t="str">
        <f>IF(VLOOKUP($J$1,$R$2:$S$16,2,0)="","",IF(AND($K52="part_time",HLOOKUP(VLOOKUP(J$1,$R$2:$S$16,2,0),'DSP Employee Census'!$B$6:$AC$507,ROWS($A$1:J51)+1,0)&gt;0),HLOOKUP(VLOOKUP(J$1,$R$2:$S$16,2,0),'DSP Employee Census'!$B$6:$AC$507,ROWS($A$1:J51)+1,0),IF(AND($K52="part_time",HLOOKUP(VLOOKUP(J$1,$R$2:$S$16,2,0),'DSP Employee Census'!$B$6:$AC$507,ROWS($A$1:J51)+1,0)=""),'DSP Employee Census'!$H$1,"")))</f>
        <v/>
      </c>
      <c r="K52" s="16" t="str">
        <f>IF(VLOOKUP(K$1,$R$2:$S$16,2,0)="","",IF(HLOOKUP(VLOOKUP(K$1,$R$2:$S$16,2,0),'DSP Employee Census'!$B$6:$AC$507,ROWS($A$1:K51)+1,0)=0,"",VLOOKUP(HLOOKUP(VLOOKUP(K$1,$R$2:$S$16,2,0),'DSP Employee Census'!$B$6:$AC$507,ROWS($A$1:K51)+1,0),Lookups!$A$2:$B$45,2,0)))</f>
        <v/>
      </c>
      <c r="L52" s="74" t="str">
        <f>IF(VLOOKUP(L$1,$R$2:$S$16,2,0)="","",IF(HLOOKUP(VLOOKUP(L$1,$R$2:$S$16,2,0),'DSP Employee Census'!$B$6:$AC$507,ROWS($A$1:L51)+1,0)=0,"",HLOOKUP(VLOOKUP(L$1,$R$2:$S$16,2,0),'DSP Employee Census'!$B$6:$AC$507,ROWS($A$1:L51)+1,0)))</f>
        <v/>
      </c>
      <c r="M52" s="76" t="str">
        <f>IF(VLOOKUP(M$1,$R$2:$S$16,2,0)="","",IF(HLOOKUP(VLOOKUP(M$1,$R$2:$S$16,2,0),'DSP Employee Census'!$B$6:$AC$507,ROWS($A$1:M51)+1,0)=0,"",HLOOKUP(VLOOKUP(M$1,$R$2:$S$16,2,0),'DSP Employee Census'!$B$6:$AC$507,ROWS($A$1:M51)+1,0)))</f>
        <v/>
      </c>
      <c r="N52" s="74" t="str">
        <f>IF(VLOOKUP(N$1,$R$2:$S$16,2,0)="","",IF(HLOOKUP(VLOOKUP(N$1,$R$2:$S$16,2,0),'DSP Employee Census'!$B$6:$AC$507,ROWS($A$1:N51)+1,0)=0,"",HLOOKUP(VLOOKUP(N$1,$R$2:$S$16,2,0),'DSP Employee Census'!$B$6:$AC$507,ROWS($A$1:N51)+1,0)))</f>
        <v/>
      </c>
      <c r="O52" s="16" t="str">
        <f>IF(VLOOKUP(O$1,$R$2:$S$16,2,0)="","",IF(E52="self",IF(HLOOKUP(VLOOKUP(O$1,$R$2:$S$16,2,0),'DSP Employee Census'!$B$6:$AC$507,ROWS($A$1:O51)+1,0)=0,"",VLOOKUP(HLOOKUP(VLOOKUP(O$1,$R$2:$S$16,2,0),'DSP Employee Census'!$B$6:$AC$507,ROWS($A$1:O51)+1,0),Lookups!$A$2:$B$45,2,0)),""))</f>
        <v/>
      </c>
    </row>
    <row r="53" spans="1:15" ht="18" customHeight="1" x14ac:dyDescent="0.15">
      <c r="A53" s="16" t="str">
        <f>IF(VLOOKUP(A$1,$R$2:$S$16,2,0)="","",IF(HLOOKUP(VLOOKUP(A$1,$R$2:$S$16,2,0),'DSP Employee Census'!$B$6:$AC$507,ROWS($A$1:A52)+1,0)=0,"",HLOOKUP(VLOOKUP(A$1,$R$2:$S$16,2,0),'DSP Employee Census'!$B$6:$AC$507,ROWS($A$1:A52)+1,0)))</f>
        <v/>
      </c>
      <c r="B53" s="16" t="str">
        <f>IF(VLOOKUP(B$1,$R$2:$S$16,2,0)="","",IF(HLOOKUP(VLOOKUP(B$1,$R$2:$S$16,2,0),'DSP Employee Census'!$A$6:$AC$507,ROWS($A$1:B52)+1,0)=0,"",HLOOKUP(VLOOKUP(B$1,$R$2:$S$16,2,0),'DSP Employee Census'!$A$6:$AC$507,ROWS($A$1:B52)+1,0)))</f>
        <v/>
      </c>
      <c r="C53" s="16" t="str">
        <f>IF(VLOOKUP(C$1,$R$2:$S$16,2,0)="","",IF(HLOOKUP(VLOOKUP(C$1,$R$2:$S$16,2,0),'DSP Employee Census'!$B$6:$AC$507,ROWS($A$1:C52)+1,0)=0,"",HLOOKUP(VLOOKUP(C$1,$R$2:$S$16,2,0),'DSP Employee Census'!$B$6:$AC$507,ROWS($A$1:C52)+1,0)))</f>
        <v/>
      </c>
      <c r="D53" s="74" t="str">
        <f>IF(VLOOKUP(D$1,$R$2:$S$16,2,0)="","",IF(HLOOKUP(VLOOKUP(D$1,$R$2:$S$16,2,0),'DSP Employee Census'!$B$6:$AC$507,ROWS($A$1:D52)+1,0)=0,"",HLOOKUP(VLOOKUP(D$1,$R$2:$S$16,2,0),'DSP Employee Census'!$B$6:$AC$507,ROWS($A$1:D52)+1,0)))</f>
        <v/>
      </c>
      <c r="E53" s="16" t="str">
        <f>IF(VLOOKUP(E$1,$R$2:$S$16,2,0)="","",IF(HLOOKUP(VLOOKUP(E$1,$R$2:$S$16,2,0),'DSP Employee Census'!$B$6:$AC$507,ROWS($A$1:E52)+1,0)=0,"",VLOOKUP(HLOOKUP(VLOOKUP(E$1,$R$2:$S$16,2,0),'DSP Employee Census'!$B$6:$AC$507,ROWS($A$1:E52)+1,0),Lookups!$A$2:$B$45,2,0)))</f>
        <v/>
      </c>
      <c r="F53" s="74" t="str">
        <f>IF(VLOOKUP(F$1,$R$2:$S$16,2,0)="","",IF(HLOOKUP(VLOOKUP(F$1,$R$2:$S$16,2,0),'DSP Employee Census'!$B$6:$AC$507,ROWS($A$1:F52)+1,0)=0,"",HLOOKUP(VLOOKUP(F$1,$R$2:$S$16,2,0),'DSP Employee Census'!$B$6:$AC$507,ROWS($A$1:F52)+1,0)))</f>
        <v/>
      </c>
      <c r="G53" s="16" t="str">
        <f>IF(VLOOKUP(G$1,$R$2:$S$16,2,0)="","",IF(HLOOKUP(VLOOKUP(G$1,$R$2:$S$16,2,0),'DSP Employee Census'!$B$6:$AC$507,ROWS($A$1:G52)+1,0)=0,"",VLOOKUP(HLOOKUP(VLOOKUP(G$1,$R$2:$S$16,2,0),'DSP Employee Census'!$B$6:$AC$507,ROWS($A$1:G52)+1,0),Lookups!$A$2:$B$45,2,0)))</f>
        <v/>
      </c>
      <c r="H53" s="74" t="str">
        <f>IF(VLOOKUP(H$1,$R$2:$S$16,2,0)="","",IF(HLOOKUP(VLOOKUP(H$1,$R$2:$S$16,2,0),'DSP Employee Census'!$B$6:$AC$507,ROWS($A$1:H52)+1,0)=0,"",HLOOKUP(VLOOKUP(H$1,$R$2:$S$16,2,0),'DSP Employee Census'!$B$6:$AC$507,ROWS($A$1:H52)+1,0)))</f>
        <v/>
      </c>
      <c r="I53" s="75" t="str">
        <f>IF(VLOOKUP(I$1,$R$2:$S$16,2,0)="","",IF(HLOOKUP(VLOOKUP(I$1,$R$2:$S$16,2,0),'DSP Employee Census'!$B$6:$AC$507,ROWS($A$1:I52)+1,0)=0,"",HLOOKUP(VLOOKUP(I$1,$R$2:$S$16,2,0),'DSP Employee Census'!$B$6:$AC$507,ROWS($A$1:I52)+1,0)))</f>
        <v/>
      </c>
      <c r="J53" s="76" t="str">
        <f>IF(VLOOKUP($J$1,$R$2:$S$16,2,0)="","",IF(AND($K53="part_time",HLOOKUP(VLOOKUP(J$1,$R$2:$S$16,2,0),'DSP Employee Census'!$B$6:$AC$507,ROWS($A$1:J52)+1,0)&gt;0),HLOOKUP(VLOOKUP(J$1,$R$2:$S$16,2,0),'DSP Employee Census'!$B$6:$AC$507,ROWS($A$1:J52)+1,0),IF(AND($K53="part_time",HLOOKUP(VLOOKUP(J$1,$R$2:$S$16,2,0),'DSP Employee Census'!$B$6:$AC$507,ROWS($A$1:J52)+1,0)=""),'DSP Employee Census'!$H$1,"")))</f>
        <v/>
      </c>
      <c r="K53" s="16" t="str">
        <f>IF(VLOOKUP(K$1,$R$2:$S$16,2,0)="","",IF(HLOOKUP(VLOOKUP(K$1,$R$2:$S$16,2,0),'DSP Employee Census'!$B$6:$AC$507,ROWS($A$1:K52)+1,0)=0,"",VLOOKUP(HLOOKUP(VLOOKUP(K$1,$R$2:$S$16,2,0),'DSP Employee Census'!$B$6:$AC$507,ROWS($A$1:K52)+1,0),Lookups!$A$2:$B$45,2,0)))</f>
        <v/>
      </c>
      <c r="L53" s="74" t="str">
        <f>IF(VLOOKUP(L$1,$R$2:$S$16,2,0)="","",IF(HLOOKUP(VLOOKUP(L$1,$R$2:$S$16,2,0),'DSP Employee Census'!$B$6:$AC$507,ROWS($A$1:L52)+1,0)=0,"",HLOOKUP(VLOOKUP(L$1,$R$2:$S$16,2,0),'DSP Employee Census'!$B$6:$AC$507,ROWS($A$1:L52)+1,0)))</f>
        <v/>
      </c>
      <c r="M53" s="76" t="str">
        <f>IF(VLOOKUP(M$1,$R$2:$S$16,2,0)="","",IF(HLOOKUP(VLOOKUP(M$1,$R$2:$S$16,2,0),'DSP Employee Census'!$B$6:$AC$507,ROWS($A$1:M52)+1,0)=0,"",HLOOKUP(VLOOKUP(M$1,$R$2:$S$16,2,0),'DSP Employee Census'!$B$6:$AC$507,ROWS($A$1:M52)+1,0)))</f>
        <v/>
      </c>
      <c r="N53" s="74" t="str">
        <f>IF(VLOOKUP(N$1,$R$2:$S$16,2,0)="","",IF(HLOOKUP(VLOOKUP(N$1,$R$2:$S$16,2,0),'DSP Employee Census'!$B$6:$AC$507,ROWS($A$1:N52)+1,0)=0,"",HLOOKUP(VLOOKUP(N$1,$R$2:$S$16,2,0),'DSP Employee Census'!$B$6:$AC$507,ROWS($A$1:N52)+1,0)))</f>
        <v/>
      </c>
      <c r="O53" s="16" t="str">
        <f>IF(VLOOKUP(O$1,$R$2:$S$16,2,0)="","",IF(E53="self",IF(HLOOKUP(VLOOKUP(O$1,$R$2:$S$16,2,0),'DSP Employee Census'!$B$6:$AC$507,ROWS($A$1:O52)+1,0)=0,"",VLOOKUP(HLOOKUP(VLOOKUP(O$1,$R$2:$S$16,2,0),'DSP Employee Census'!$B$6:$AC$507,ROWS($A$1:O52)+1,0),Lookups!$A$2:$B$45,2,0)),""))</f>
        <v/>
      </c>
    </row>
    <row r="54" spans="1:15" ht="18" customHeight="1" x14ac:dyDescent="0.15">
      <c r="A54" s="16" t="str">
        <f>IF(VLOOKUP(A$1,$R$2:$S$16,2,0)="","",IF(HLOOKUP(VLOOKUP(A$1,$R$2:$S$16,2,0),'DSP Employee Census'!$B$6:$AC$507,ROWS($A$1:A53)+1,0)=0,"",HLOOKUP(VLOOKUP(A$1,$R$2:$S$16,2,0),'DSP Employee Census'!$B$6:$AC$507,ROWS($A$1:A53)+1,0)))</f>
        <v/>
      </c>
      <c r="B54" s="16" t="str">
        <f>IF(VLOOKUP(B$1,$R$2:$S$16,2,0)="","",IF(HLOOKUP(VLOOKUP(B$1,$R$2:$S$16,2,0),'DSP Employee Census'!$A$6:$AC$507,ROWS($A$1:B53)+1,0)=0,"",HLOOKUP(VLOOKUP(B$1,$R$2:$S$16,2,0),'DSP Employee Census'!$A$6:$AC$507,ROWS($A$1:B53)+1,0)))</f>
        <v/>
      </c>
      <c r="C54" s="16" t="str">
        <f>IF(VLOOKUP(C$1,$R$2:$S$16,2,0)="","",IF(HLOOKUP(VLOOKUP(C$1,$R$2:$S$16,2,0),'DSP Employee Census'!$B$6:$AC$507,ROWS($A$1:C53)+1,0)=0,"",HLOOKUP(VLOOKUP(C$1,$R$2:$S$16,2,0),'DSP Employee Census'!$B$6:$AC$507,ROWS($A$1:C53)+1,0)))</f>
        <v/>
      </c>
      <c r="D54" s="74" t="str">
        <f>IF(VLOOKUP(D$1,$R$2:$S$16,2,0)="","",IF(HLOOKUP(VLOOKUP(D$1,$R$2:$S$16,2,0),'DSP Employee Census'!$B$6:$AC$507,ROWS($A$1:D53)+1,0)=0,"",HLOOKUP(VLOOKUP(D$1,$R$2:$S$16,2,0),'DSP Employee Census'!$B$6:$AC$507,ROWS($A$1:D53)+1,0)))</f>
        <v/>
      </c>
      <c r="E54" s="16" t="str">
        <f>IF(VLOOKUP(E$1,$R$2:$S$16,2,0)="","",IF(HLOOKUP(VLOOKUP(E$1,$R$2:$S$16,2,0),'DSP Employee Census'!$B$6:$AC$507,ROWS($A$1:E53)+1,0)=0,"",VLOOKUP(HLOOKUP(VLOOKUP(E$1,$R$2:$S$16,2,0),'DSP Employee Census'!$B$6:$AC$507,ROWS($A$1:E53)+1,0),Lookups!$A$2:$B$45,2,0)))</f>
        <v/>
      </c>
      <c r="F54" s="74" t="str">
        <f>IF(VLOOKUP(F$1,$R$2:$S$16,2,0)="","",IF(HLOOKUP(VLOOKUP(F$1,$R$2:$S$16,2,0),'DSP Employee Census'!$B$6:$AC$507,ROWS($A$1:F53)+1,0)=0,"",HLOOKUP(VLOOKUP(F$1,$R$2:$S$16,2,0),'DSP Employee Census'!$B$6:$AC$507,ROWS($A$1:F53)+1,0)))</f>
        <v/>
      </c>
      <c r="G54" s="16" t="str">
        <f>IF(VLOOKUP(G$1,$R$2:$S$16,2,0)="","",IF(HLOOKUP(VLOOKUP(G$1,$R$2:$S$16,2,0),'DSP Employee Census'!$B$6:$AC$507,ROWS($A$1:G53)+1,0)=0,"",VLOOKUP(HLOOKUP(VLOOKUP(G$1,$R$2:$S$16,2,0),'DSP Employee Census'!$B$6:$AC$507,ROWS($A$1:G53)+1,0),Lookups!$A$2:$B$45,2,0)))</f>
        <v/>
      </c>
      <c r="H54" s="74" t="str">
        <f>IF(VLOOKUP(H$1,$R$2:$S$16,2,0)="","",IF(HLOOKUP(VLOOKUP(H$1,$R$2:$S$16,2,0),'DSP Employee Census'!$B$6:$AC$507,ROWS($A$1:H53)+1,0)=0,"",HLOOKUP(VLOOKUP(H$1,$R$2:$S$16,2,0),'DSP Employee Census'!$B$6:$AC$507,ROWS($A$1:H53)+1,0)))</f>
        <v/>
      </c>
      <c r="I54" s="75" t="str">
        <f>IF(VLOOKUP(I$1,$R$2:$S$16,2,0)="","",IF(HLOOKUP(VLOOKUP(I$1,$R$2:$S$16,2,0),'DSP Employee Census'!$B$6:$AC$507,ROWS($A$1:I53)+1,0)=0,"",HLOOKUP(VLOOKUP(I$1,$R$2:$S$16,2,0),'DSP Employee Census'!$B$6:$AC$507,ROWS($A$1:I53)+1,0)))</f>
        <v/>
      </c>
      <c r="J54" s="76" t="str">
        <f>IF(VLOOKUP($J$1,$R$2:$S$16,2,0)="","",IF(AND($K54="part_time",HLOOKUP(VLOOKUP(J$1,$R$2:$S$16,2,0),'DSP Employee Census'!$B$6:$AC$507,ROWS($A$1:J53)+1,0)&gt;0),HLOOKUP(VLOOKUP(J$1,$R$2:$S$16,2,0),'DSP Employee Census'!$B$6:$AC$507,ROWS($A$1:J53)+1,0),IF(AND($K54="part_time",HLOOKUP(VLOOKUP(J$1,$R$2:$S$16,2,0),'DSP Employee Census'!$B$6:$AC$507,ROWS($A$1:J53)+1,0)=""),'DSP Employee Census'!$H$1,"")))</f>
        <v/>
      </c>
      <c r="K54" s="16" t="str">
        <f>IF(VLOOKUP(K$1,$R$2:$S$16,2,0)="","",IF(HLOOKUP(VLOOKUP(K$1,$R$2:$S$16,2,0),'DSP Employee Census'!$B$6:$AC$507,ROWS($A$1:K53)+1,0)=0,"",VLOOKUP(HLOOKUP(VLOOKUP(K$1,$R$2:$S$16,2,0),'DSP Employee Census'!$B$6:$AC$507,ROWS($A$1:K53)+1,0),Lookups!$A$2:$B$45,2,0)))</f>
        <v/>
      </c>
      <c r="L54" s="74" t="str">
        <f>IF(VLOOKUP(L$1,$R$2:$S$16,2,0)="","",IF(HLOOKUP(VLOOKUP(L$1,$R$2:$S$16,2,0),'DSP Employee Census'!$B$6:$AC$507,ROWS($A$1:L53)+1,0)=0,"",HLOOKUP(VLOOKUP(L$1,$R$2:$S$16,2,0),'DSP Employee Census'!$B$6:$AC$507,ROWS($A$1:L53)+1,0)))</f>
        <v/>
      </c>
      <c r="M54" s="76" t="str">
        <f>IF(VLOOKUP(M$1,$R$2:$S$16,2,0)="","",IF(HLOOKUP(VLOOKUP(M$1,$R$2:$S$16,2,0),'DSP Employee Census'!$B$6:$AC$507,ROWS($A$1:M53)+1,0)=0,"",HLOOKUP(VLOOKUP(M$1,$R$2:$S$16,2,0),'DSP Employee Census'!$B$6:$AC$507,ROWS($A$1:M53)+1,0)))</f>
        <v/>
      </c>
      <c r="N54" s="74" t="str">
        <f>IF(VLOOKUP(N$1,$R$2:$S$16,2,0)="","",IF(HLOOKUP(VLOOKUP(N$1,$R$2:$S$16,2,0),'DSP Employee Census'!$B$6:$AC$507,ROWS($A$1:N53)+1,0)=0,"",HLOOKUP(VLOOKUP(N$1,$R$2:$S$16,2,0),'DSP Employee Census'!$B$6:$AC$507,ROWS($A$1:N53)+1,0)))</f>
        <v/>
      </c>
      <c r="O54" s="16" t="str">
        <f>IF(VLOOKUP(O$1,$R$2:$S$16,2,0)="","",IF(E54="self",IF(HLOOKUP(VLOOKUP(O$1,$R$2:$S$16,2,0),'DSP Employee Census'!$B$6:$AC$507,ROWS($A$1:O53)+1,0)=0,"",VLOOKUP(HLOOKUP(VLOOKUP(O$1,$R$2:$S$16,2,0),'DSP Employee Census'!$B$6:$AC$507,ROWS($A$1:O53)+1,0),Lookups!$A$2:$B$45,2,0)),""))</f>
        <v/>
      </c>
    </row>
    <row r="55" spans="1:15" ht="18" customHeight="1" x14ac:dyDescent="0.15">
      <c r="A55" s="16" t="str">
        <f>IF(VLOOKUP(A$1,$R$2:$S$16,2,0)="","",IF(HLOOKUP(VLOOKUP(A$1,$R$2:$S$16,2,0),'DSP Employee Census'!$B$6:$AC$507,ROWS($A$1:A54)+1,0)=0,"",HLOOKUP(VLOOKUP(A$1,$R$2:$S$16,2,0),'DSP Employee Census'!$B$6:$AC$507,ROWS($A$1:A54)+1,0)))</f>
        <v/>
      </c>
      <c r="B55" s="16" t="str">
        <f>IF(VLOOKUP(B$1,$R$2:$S$16,2,0)="","",IF(HLOOKUP(VLOOKUP(B$1,$R$2:$S$16,2,0),'DSP Employee Census'!$A$6:$AC$507,ROWS($A$1:B54)+1,0)=0,"",HLOOKUP(VLOOKUP(B$1,$R$2:$S$16,2,0),'DSP Employee Census'!$A$6:$AC$507,ROWS($A$1:B54)+1,0)))</f>
        <v/>
      </c>
      <c r="C55" s="16" t="str">
        <f>IF(VLOOKUP(C$1,$R$2:$S$16,2,0)="","",IF(HLOOKUP(VLOOKUP(C$1,$R$2:$S$16,2,0),'DSP Employee Census'!$B$6:$AC$507,ROWS($A$1:C54)+1,0)=0,"",HLOOKUP(VLOOKUP(C$1,$R$2:$S$16,2,0),'DSP Employee Census'!$B$6:$AC$507,ROWS($A$1:C54)+1,0)))</f>
        <v/>
      </c>
      <c r="D55" s="74" t="str">
        <f>IF(VLOOKUP(D$1,$R$2:$S$16,2,0)="","",IF(HLOOKUP(VLOOKUP(D$1,$R$2:$S$16,2,0),'DSP Employee Census'!$B$6:$AC$507,ROWS($A$1:D54)+1,0)=0,"",HLOOKUP(VLOOKUP(D$1,$R$2:$S$16,2,0),'DSP Employee Census'!$B$6:$AC$507,ROWS($A$1:D54)+1,0)))</f>
        <v/>
      </c>
      <c r="E55" s="16" t="str">
        <f>IF(VLOOKUP(E$1,$R$2:$S$16,2,0)="","",IF(HLOOKUP(VLOOKUP(E$1,$R$2:$S$16,2,0),'DSP Employee Census'!$B$6:$AC$507,ROWS($A$1:E54)+1,0)=0,"",VLOOKUP(HLOOKUP(VLOOKUP(E$1,$R$2:$S$16,2,0),'DSP Employee Census'!$B$6:$AC$507,ROWS($A$1:E54)+1,0),Lookups!$A$2:$B$45,2,0)))</f>
        <v/>
      </c>
      <c r="F55" s="74" t="str">
        <f>IF(VLOOKUP(F$1,$R$2:$S$16,2,0)="","",IF(HLOOKUP(VLOOKUP(F$1,$R$2:$S$16,2,0),'DSP Employee Census'!$B$6:$AC$507,ROWS($A$1:F54)+1,0)=0,"",HLOOKUP(VLOOKUP(F$1,$R$2:$S$16,2,0),'DSP Employee Census'!$B$6:$AC$507,ROWS($A$1:F54)+1,0)))</f>
        <v/>
      </c>
      <c r="G55" s="16" t="str">
        <f>IF(VLOOKUP(G$1,$R$2:$S$16,2,0)="","",IF(HLOOKUP(VLOOKUP(G$1,$R$2:$S$16,2,0),'DSP Employee Census'!$B$6:$AC$507,ROWS($A$1:G54)+1,0)=0,"",VLOOKUP(HLOOKUP(VLOOKUP(G$1,$R$2:$S$16,2,0),'DSP Employee Census'!$B$6:$AC$507,ROWS($A$1:G54)+1,0),Lookups!$A$2:$B$45,2,0)))</f>
        <v/>
      </c>
      <c r="H55" s="74" t="str">
        <f>IF(VLOOKUP(H$1,$R$2:$S$16,2,0)="","",IF(HLOOKUP(VLOOKUP(H$1,$R$2:$S$16,2,0),'DSP Employee Census'!$B$6:$AC$507,ROWS($A$1:H54)+1,0)=0,"",HLOOKUP(VLOOKUP(H$1,$R$2:$S$16,2,0),'DSP Employee Census'!$B$6:$AC$507,ROWS($A$1:H54)+1,0)))</f>
        <v/>
      </c>
      <c r="I55" s="75" t="str">
        <f>IF(VLOOKUP(I$1,$R$2:$S$16,2,0)="","",IF(HLOOKUP(VLOOKUP(I$1,$R$2:$S$16,2,0),'DSP Employee Census'!$B$6:$AC$507,ROWS($A$1:I54)+1,0)=0,"",HLOOKUP(VLOOKUP(I$1,$R$2:$S$16,2,0),'DSP Employee Census'!$B$6:$AC$507,ROWS($A$1:I54)+1,0)))</f>
        <v/>
      </c>
      <c r="J55" s="76" t="str">
        <f>IF(VLOOKUP($J$1,$R$2:$S$16,2,0)="","",IF(AND($K55="part_time",HLOOKUP(VLOOKUP(J$1,$R$2:$S$16,2,0),'DSP Employee Census'!$B$6:$AC$507,ROWS($A$1:J54)+1,0)&gt;0),HLOOKUP(VLOOKUP(J$1,$R$2:$S$16,2,0),'DSP Employee Census'!$B$6:$AC$507,ROWS($A$1:J54)+1,0),IF(AND($K55="part_time",HLOOKUP(VLOOKUP(J$1,$R$2:$S$16,2,0),'DSP Employee Census'!$B$6:$AC$507,ROWS($A$1:J54)+1,0)=""),'DSP Employee Census'!$H$1,"")))</f>
        <v/>
      </c>
      <c r="K55" s="16" t="str">
        <f>IF(VLOOKUP(K$1,$R$2:$S$16,2,0)="","",IF(HLOOKUP(VLOOKUP(K$1,$R$2:$S$16,2,0),'DSP Employee Census'!$B$6:$AC$507,ROWS($A$1:K54)+1,0)=0,"",VLOOKUP(HLOOKUP(VLOOKUP(K$1,$R$2:$S$16,2,0),'DSP Employee Census'!$B$6:$AC$507,ROWS($A$1:K54)+1,0),Lookups!$A$2:$B$45,2,0)))</f>
        <v/>
      </c>
      <c r="L55" s="74" t="str">
        <f>IF(VLOOKUP(L$1,$R$2:$S$16,2,0)="","",IF(HLOOKUP(VLOOKUP(L$1,$R$2:$S$16,2,0),'DSP Employee Census'!$B$6:$AC$507,ROWS($A$1:L54)+1,0)=0,"",HLOOKUP(VLOOKUP(L$1,$R$2:$S$16,2,0),'DSP Employee Census'!$B$6:$AC$507,ROWS($A$1:L54)+1,0)))</f>
        <v/>
      </c>
      <c r="M55" s="76" t="str">
        <f>IF(VLOOKUP(M$1,$R$2:$S$16,2,0)="","",IF(HLOOKUP(VLOOKUP(M$1,$R$2:$S$16,2,0),'DSP Employee Census'!$B$6:$AC$507,ROWS($A$1:M54)+1,0)=0,"",HLOOKUP(VLOOKUP(M$1,$R$2:$S$16,2,0),'DSP Employee Census'!$B$6:$AC$507,ROWS($A$1:M54)+1,0)))</f>
        <v/>
      </c>
      <c r="N55" s="74" t="str">
        <f>IF(VLOOKUP(N$1,$R$2:$S$16,2,0)="","",IF(HLOOKUP(VLOOKUP(N$1,$R$2:$S$16,2,0),'DSP Employee Census'!$B$6:$AC$507,ROWS($A$1:N54)+1,0)=0,"",HLOOKUP(VLOOKUP(N$1,$R$2:$S$16,2,0),'DSP Employee Census'!$B$6:$AC$507,ROWS($A$1:N54)+1,0)))</f>
        <v/>
      </c>
      <c r="O55" s="16" t="str">
        <f>IF(VLOOKUP(O$1,$R$2:$S$16,2,0)="","",IF(E55="self",IF(HLOOKUP(VLOOKUP(O$1,$R$2:$S$16,2,0),'DSP Employee Census'!$B$6:$AC$507,ROWS($A$1:O54)+1,0)=0,"",VLOOKUP(HLOOKUP(VLOOKUP(O$1,$R$2:$S$16,2,0),'DSP Employee Census'!$B$6:$AC$507,ROWS($A$1:O54)+1,0),Lookups!$A$2:$B$45,2,0)),""))</f>
        <v/>
      </c>
    </row>
    <row r="56" spans="1:15" ht="18" customHeight="1" x14ac:dyDescent="0.15">
      <c r="A56" s="16" t="str">
        <f>IF(VLOOKUP(A$1,$R$2:$S$16,2,0)="","",IF(HLOOKUP(VLOOKUP(A$1,$R$2:$S$16,2,0),'DSP Employee Census'!$B$6:$AC$507,ROWS($A$1:A55)+1,0)=0,"",HLOOKUP(VLOOKUP(A$1,$R$2:$S$16,2,0),'DSP Employee Census'!$B$6:$AC$507,ROWS($A$1:A55)+1,0)))</f>
        <v/>
      </c>
      <c r="B56" s="16" t="str">
        <f>IF(VLOOKUP(B$1,$R$2:$S$16,2,0)="","",IF(HLOOKUP(VLOOKUP(B$1,$R$2:$S$16,2,0),'DSP Employee Census'!$A$6:$AC$507,ROWS($A$1:B55)+1,0)=0,"",HLOOKUP(VLOOKUP(B$1,$R$2:$S$16,2,0),'DSP Employee Census'!$A$6:$AC$507,ROWS($A$1:B55)+1,0)))</f>
        <v/>
      </c>
      <c r="C56" s="16" t="str">
        <f>IF(VLOOKUP(C$1,$R$2:$S$16,2,0)="","",IF(HLOOKUP(VLOOKUP(C$1,$R$2:$S$16,2,0),'DSP Employee Census'!$B$6:$AC$507,ROWS($A$1:C55)+1,0)=0,"",HLOOKUP(VLOOKUP(C$1,$R$2:$S$16,2,0),'DSP Employee Census'!$B$6:$AC$507,ROWS($A$1:C55)+1,0)))</f>
        <v/>
      </c>
      <c r="D56" s="74" t="str">
        <f>IF(VLOOKUP(D$1,$R$2:$S$16,2,0)="","",IF(HLOOKUP(VLOOKUP(D$1,$R$2:$S$16,2,0),'DSP Employee Census'!$B$6:$AC$507,ROWS($A$1:D55)+1,0)=0,"",HLOOKUP(VLOOKUP(D$1,$R$2:$S$16,2,0),'DSP Employee Census'!$B$6:$AC$507,ROWS($A$1:D55)+1,0)))</f>
        <v/>
      </c>
      <c r="E56" s="16" t="str">
        <f>IF(VLOOKUP(E$1,$R$2:$S$16,2,0)="","",IF(HLOOKUP(VLOOKUP(E$1,$R$2:$S$16,2,0),'DSP Employee Census'!$B$6:$AC$507,ROWS($A$1:E55)+1,0)=0,"",VLOOKUP(HLOOKUP(VLOOKUP(E$1,$R$2:$S$16,2,0),'DSP Employee Census'!$B$6:$AC$507,ROWS($A$1:E55)+1,0),Lookups!$A$2:$B$45,2,0)))</f>
        <v/>
      </c>
      <c r="F56" s="74" t="str">
        <f>IF(VLOOKUP(F$1,$R$2:$S$16,2,0)="","",IF(HLOOKUP(VLOOKUP(F$1,$R$2:$S$16,2,0),'DSP Employee Census'!$B$6:$AC$507,ROWS($A$1:F55)+1,0)=0,"",HLOOKUP(VLOOKUP(F$1,$R$2:$S$16,2,0),'DSP Employee Census'!$B$6:$AC$507,ROWS($A$1:F55)+1,0)))</f>
        <v/>
      </c>
      <c r="G56" s="16" t="str">
        <f>IF(VLOOKUP(G$1,$R$2:$S$16,2,0)="","",IF(HLOOKUP(VLOOKUP(G$1,$R$2:$S$16,2,0),'DSP Employee Census'!$B$6:$AC$507,ROWS($A$1:G55)+1,0)=0,"",VLOOKUP(HLOOKUP(VLOOKUP(G$1,$R$2:$S$16,2,0),'DSP Employee Census'!$B$6:$AC$507,ROWS($A$1:G55)+1,0),Lookups!$A$2:$B$45,2,0)))</f>
        <v/>
      </c>
      <c r="H56" s="74" t="str">
        <f>IF(VLOOKUP(H$1,$R$2:$S$16,2,0)="","",IF(HLOOKUP(VLOOKUP(H$1,$R$2:$S$16,2,0),'DSP Employee Census'!$B$6:$AC$507,ROWS($A$1:H55)+1,0)=0,"",HLOOKUP(VLOOKUP(H$1,$R$2:$S$16,2,0),'DSP Employee Census'!$B$6:$AC$507,ROWS($A$1:H55)+1,0)))</f>
        <v/>
      </c>
      <c r="I56" s="75" t="str">
        <f>IF(VLOOKUP(I$1,$R$2:$S$16,2,0)="","",IF(HLOOKUP(VLOOKUP(I$1,$R$2:$S$16,2,0),'DSP Employee Census'!$B$6:$AC$507,ROWS($A$1:I55)+1,0)=0,"",HLOOKUP(VLOOKUP(I$1,$R$2:$S$16,2,0),'DSP Employee Census'!$B$6:$AC$507,ROWS($A$1:I55)+1,0)))</f>
        <v/>
      </c>
      <c r="J56" s="76" t="str">
        <f>IF(VLOOKUP($J$1,$R$2:$S$16,2,0)="","",IF(AND($K56="part_time",HLOOKUP(VLOOKUP(J$1,$R$2:$S$16,2,0),'DSP Employee Census'!$B$6:$AC$507,ROWS($A$1:J55)+1,0)&gt;0),HLOOKUP(VLOOKUP(J$1,$R$2:$S$16,2,0),'DSP Employee Census'!$B$6:$AC$507,ROWS($A$1:J55)+1,0),IF(AND($K56="part_time",HLOOKUP(VLOOKUP(J$1,$R$2:$S$16,2,0),'DSP Employee Census'!$B$6:$AC$507,ROWS($A$1:J55)+1,0)=""),'DSP Employee Census'!$H$1,"")))</f>
        <v/>
      </c>
      <c r="K56" s="16" t="str">
        <f>IF(VLOOKUP(K$1,$R$2:$S$16,2,0)="","",IF(HLOOKUP(VLOOKUP(K$1,$R$2:$S$16,2,0),'DSP Employee Census'!$B$6:$AC$507,ROWS($A$1:K55)+1,0)=0,"",VLOOKUP(HLOOKUP(VLOOKUP(K$1,$R$2:$S$16,2,0),'DSP Employee Census'!$B$6:$AC$507,ROWS($A$1:K55)+1,0),Lookups!$A$2:$B$45,2,0)))</f>
        <v/>
      </c>
      <c r="L56" s="74" t="str">
        <f>IF(VLOOKUP(L$1,$R$2:$S$16,2,0)="","",IF(HLOOKUP(VLOOKUP(L$1,$R$2:$S$16,2,0),'DSP Employee Census'!$B$6:$AC$507,ROWS($A$1:L55)+1,0)=0,"",HLOOKUP(VLOOKUP(L$1,$R$2:$S$16,2,0),'DSP Employee Census'!$B$6:$AC$507,ROWS($A$1:L55)+1,0)))</f>
        <v/>
      </c>
      <c r="M56" s="76" t="str">
        <f>IF(VLOOKUP(M$1,$R$2:$S$16,2,0)="","",IF(HLOOKUP(VLOOKUP(M$1,$R$2:$S$16,2,0),'DSP Employee Census'!$B$6:$AC$507,ROWS($A$1:M55)+1,0)=0,"",HLOOKUP(VLOOKUP(M$1,$R$2:$S$16,2,0),'DSP Employee Census'!$B$6:$AC$507,ROWS($A$1:M55)+1,0)))</f>
        <v/>
      </c>
      <c r="N56" s="74" t="str">
        <f>IF(VLOOKUP(N$1,$R$2:$S$16,2,0)="","",IF(HLOOKUP(VLOOKUP(N$1,$R$2:$S$16,2,0),'DSP Employee Census'!$B$6:$AC$507,ROWS($A$1:N55)+1,0)=0,"",HLOOKUP(VLOOKUP(N$1,$R$2:$S$16,2,0),'DSP Employee Census'!$B$6:$AC$507,ROWS($A$1:N55)+1,0)))</f>
        <v/>
      </c>
      <c r="O56" s="16" t="str">
        <f>IF(VLOOKUP(O$1,$R$2:$S$16,2,0)="","",IF(E56="self",IF(HLOOKUP(VLOOKUP(O$1,$R$2:$S$16,2,0),'DSP Employee Census'!$B$6:$AC$507,ROWS($A$1:O55)+1,0)=0,"",VLOOKUP(HLOOKUP(VLOOKUP(O$1,$R$2:$S$16,2,0),'DSP Employee Census'!$B$6:$AC$507,ROWS($A$1:O55)+1,0),Lookups!$A$2:$B$45,2,0)),""))</f>
        <v/>
      </c>
    </row>
    <row r="57" spans="1:15" ht="18" customHeight="1" x14ac:dyDescent="0.15">
      <c r="A57" s="16" t="str">
        <f>IF(VLOOKUP(A$1,$R$2:$S$16,2,0)="","",IF(HLOOKUP(VLOOKUP(A$1,$R$2:$S$16,2,0),'DSP Employee Census'!$B$6:$AC$507,ROWS($A$1:A56)+1,0)=0,"",HLOOKUP(VLOOKUP(A$1,$R$2:$S$16,2,0),'DSP Employee Census'!$B$6:$AC$507,ROWS($A$1:A56)+1,0)))</f>
        <v/>
      </c>
      <c r="B57" s="16" t="str">
        <f>IF(VLOOKUP(B$1,$R$2:$S$16,2,0)="","",IF(HLOOKUP(VLOOKUP(B$1,$R$2:$S$16,2,0),'DSP Employee Census'!$A$6:$AC$507,ROWS($A$1:B56)+1,0)=0,"",HLOOKUP(VLOOKUP(B$1,$R$2:$S$16,2,0),'DSP Employee Census'!$A$6:$AC$507,ROWS($A$1:B56)+1,0)))</f>
        <v/>
      </c>
      <c r="C57" s="16" t="str">
        <f>IF(VLOOKUP(C$1,$R$2:$S$16,2,0)="","",IF(HLOOKUP(VLOOKUP(C$1,$R$2:$S$16,2,0),'DSP Employee Census'!$B$6:$AC$507,ROWS($A$1:C56)+1,0)=0,"",HLOOKUP(VLOOKUP(C$1,$R$2:$S$16,2,0),'DSP Employee Census'!$B$6:$AC$507,ROWS($A$1:C56)+1,0)))</f>
        <v/>
      </c>
      <c r="D57" s="74" t="str">
        <f>IF(VLOOKUP(D$1,$R$2:$S$16,2,0)="","",IF(HLOOKUP(VLOOKUP(D$1,$R$2:$S$16,2,0),'DSP Employee Census'!$B$6:$AC$507,ROWS($A$1:D56)+1,0)=0,"",HLOOKUP(VLOOKUP(D$1,$R$2:$S$16,2,0),'DSP Employee Census'!$B$6:$AC$507,ROWS($A$1:D56)+1,0)))</f>
        <v/>
      </c>
      <c r="E57" s="16" t="str">
        <f>IF(VLOOKUP(E$1,$R$2:$S$16,2,0)="","",IF(HLOOKUP(VLOOKUP(E$1,$R$2:$S$16,2,0),'DSP Employee Census'!$B$6:$AC$507,ROWS($A$1:E56)+1,0)=0,"",VLOOKUP(HLOOKUP(VLOOKUP(E$1,$R$2:$S$16,2,0),'DSP Employee Census'!$B$6:$AC$507,ROWS($A$1:E56)+1,0),Lookups!$A$2:$B$45,2,0)))</f>
        <v/>
      </c>
      <c r="F57" s="74" t="str">
        <f>IF(VLOOKUP(F$1,$R$2:$S$16,2,0)="","",IF(HLOOKUP(VLOOKUP(F$1,$R$2:$S$16,2,0),'DSP Employee Census'!$B$6:$AC$507,ROWS($A$1:F56)+1,0)=0,"",HLOOKUP(VLOOKUP(F$1,$R$2:$S$16,2,0),'DSP Employee Census'!$B$6:$AC$507,ROWS($A$1:F56)+1,0)))</f>
        <v/>
      </c>
      <c r="G57" s="16" t="str">
        <f>IF(VLOOKUP(G$1,$R$2:$S$16,2,0)="","",IF(HLOOKUP(VLOOKUP(G$1,$R$2:$S$16,2,0),'DSP Employee Census'!$B$6:$AC$507,ROWS($A$1:G56)+1,0)=0,"",VLOOKUP(HLOOKUP(VLOOKUP(G$1,$R$2:$S$16,2,0),'DSP Employee Census'!$B$6:$AC$507,ROWS($A$1:G56)+1,0),Lookups!$A$2:$B$45,2,0)))</f>
        <v/>
      </c>
      <c r="H57" s="74" t="str">
        <f>IF(VLOOKUP(H$1,$R$2:$S$16,2,0)="","",IF(HLOOKUP(VLOOKUP(H$1,$R$2:$S$16,2,0),'DSP Employee Census'!$B$6:$AC$507,ROWS($A$1:H56)+1,0)=0,"",HLOOKUP(VLOOKUP(H$1,$R$2:$S$16,2,0),'DSP Employee Census'!$B$6:$AC$507,ROWS($A$1:H56)+1,0)))</f>
        <v/>
      </c>
      <c r="I57" s="75" t="str">
        <f>IF(VLOOKUP(I$1,$R$2:$S$16,2,0)="","",IF(HLOOKUP(VLOOKUP(I$1,$R$2:$S$16,2,0),'DSP Employee Census'!$B$6:$AC$507,ROWS($A$1:I56)+1,0)=0,"",HLOOKUP(VLOOKUP(I$1,$R$2:$S$16,2,0),'DSP Employee Census'!$B$6:$AC$507,ROWS($A$1:I56)+1,0)))</f>
        <v/>
      </c>
      <c r="J57" s="76" t="str">
        <f>IF(VLOOKUP($J$1,$R$2:$S$16,2,0)="","",IF(AND($K57="part_time",HLOOKUP(VLOOKUP(J$1,$R$2:$S$16,2,0),'DSP Employee Census'!$B$6:$AC$507,ROWS($A$1:J56)+1,0)&gt;0),HLOOKUP(VLOOKUP(J$1,$R$2:$S$16,2,0),'DSP Employee Census'!$B$6:$AC$507,ROWS($A$1:J56)+1,0),IF(AND($K57="part_time",HLOOKUP(VLOOKUP(J$1,$R$2:$S$16,2,0),'DSP Employee Census'!$B$6:$AC$507,ROWS($A$1:J56)+1,0)=""),'DSP Employee Census'!$H$1,"")))</f>
        <v/>
      </c>
      <c r="K57" s="16" t="str">
        <f>IF(VLOOKUP(K$1,$R$2:$S$16,2,0)="","",IF(HLOOKUP(VLOOKUP(K$1,$R$2:$S$16,2,0),'DSP Employee Census'!$B$6:$AC$507,ROWS($A$1:K56)+1,0)=0,"",VLOOKUP(HLOOKUP(VLOOKUP(K$1,$R$2:$S$16,2,0),'DSP Employee Census'!$B$6:$AC$507,ROWS($A$1:K56)+1,0),Lookups!$A$2:$B$45,2,0)))</f>
        <v/>
      </c>
      <c r="L57" s="74" t="str">
        <f>IF(VLOOKUP(L$1,$R$2:$S$16,2,0)="","",IF(HLOOKUP(VLOOKUP(L$1,$R$2:$S$16,2,0),'DSP Employee Census'!$B$6:$AC$507,ROWS($A$1:L56)+1,0)=0,"",HLOOKUP(VLOOKUP(L$1,$R$2:$S$16,2,0),'DSP Employee Census'!$B$6:$AC$507,ROWS($A$1:L56)+1,0)))</f>
        <v/>
      </c>
      <c r="M57" s="76" t="str">
        <f>IF(VLOOKUP(M$1,$R$2:$S$16,2,0)="","",IF(HLOOKUP(VLOOKUP(M$1,$R$2:$S$16,2,0),'DSP Employee Census'!$B$6:$AC$507,ROWS($A$1:M56)+1,0)=0,"",HLOOKUP(VLOOKUP(M$1,$R$2:$S$16,2,0),'DSP Employee Census'!$B$6:$AC$507,ROWS($A$1:M56)+1,0)))</f>
        <v/>
      </c>
      <c r="N57" s="74" t="str">
        <f>IF(VLOOKUP(N$1,$R$2:$S$16,2,0)="","",IF(HLOOKUP(VLOOKUP(N$1,$R$2:$S$16,2,0),'DSP Employee Census'!$B$6:$AC$507,ROWS($A$1:N56)+1,0)=0,"",HLOOKUP(VLOOKUP(N$1,$R$2:$S$16,2,0),'DSP Employee Census'!$B$6:$AC$507,ROWS($A$1:N56)+1,0)))</f>
        <v/>
      </c>
      <c r="O57" s="16" t="str">
        <f>IF(VLOOKUP(O$1,$R$2:$S$16,2,0)="","",IF(E57="self",IF(HLOOKUP(VLOOKUP(O$1,$R$2:$S$16,2,0),'DSP Employee Census'!$B$6:$AC$507,ROWS($A$1:O56)+1,0)=0,"",VLOOKUP(HLOOKUP(VLOOKUP(O$1,$R$2:$S$16,2,0),'DSP Employee Census'!$B$6:$AC$507,ROWS($A$1:O56)+1,0),Lookups!$A$2:$B$45,2,0)),""))</f>
        <v/>
      </c>
    </row>
    <row r="58" spans="1:15" ht="18" customHeight="1" x14ac:dyDescent="0.15">
      <c r="A58" s="16" t="str">
        <f>IF(VLOOKUP(A$1,$R$2:$S$16,2,0)="","",IF(HLOOKUP(VLOOKUP(A$1,$R$2:$S$16,2,0),'DSP Employee Census'!$B$6:$AC$507,ROWS($A$1:A57)+1,0)=0,"",HLOOKUP(VLOOKUP(A$1,$R$2:$S$16,2,0),'DSP Employee Census'!$B$6:$AC$507,ROWS($A$1:A57)+1,0)))</f>
        <v/>
      </c>
      <c r="B58" s="16" t="str">
        <f>IF(VLOOKUP(B$1,$R$2:$S$16,2,0)="","",IF(HLOOKUP(VLOOKUP(B$1,$R$2:$S$16,2,0),'DSP Employee Census'!$A$6:$AC$507,ROWS($A$1:B57)+1,0)=0,"",HLOOKUP(VLOOKUP(B$1,$R$2:$S$16,2,0),'DSP Employee Census'!$A$6:$AC$507,ROWS($A$1:B57)+1,0)))</f>
        <v/>
      </c>
      <c r="C58" s="16" t="str">
        <f>IF(VLOOKUP(C$1,$R$2:$S$16,2,0)="","",IF(HLOOKUP(VLOOKUP(C$1,$R$2:$S$16,2,0),'DSP Employee Census'!$B$6:$AC$507,ROWS($A$1:C57)+1,0)=0,"",HLOOKUP(VLOOKUP(C$1,$R$2:$S$16,2,0),'DSP Employee Census'!$B$6:$AC$507,ROWS($A$1:C57)+1,0)))</f>
        <v/>
      </c>
      <c r="D58" s="74" t="str">
        <f>IF(VLOOKUP(D$1,$R$2:$S$16,2,0)="","",IF(HLOOKUP(VLOOKUP(D$1,$R$2:$S$16,2,0),'DSP Employee Census'!$B$6:$AC$507,ROWS($A$1:D57)+1,0)=0,"",HLOOKUP(VLOOKUP(D$1,$R$2:$S$16,2,0),'DSP Employee Census'!$B$6:$AC$507,ROWS($A$1:D57)+1,0)))</f>
        <v/>
      </c>
      <c r="E58" s="16" t="str">
        <f>IF(VLOOKUP(E$1,$R$2:$S$16,2,0)="","",IF(HLOOKUP(VLOOKUP(E$1,$R$2:$S$16,2,0),'DSP Employee Census'!$B$6:$AC$507,ROWS($A$1:E57)+1,0)=0,"",VLOOKUP(HLOOKUP(VLOOKUP(E$1,$R$2:$S$16,2,0),'DSP Employee Census'!$B$6:$AC$507,ROWS($A$1:E57)+1,0),Lookups!$A$2:$B$45,2,0)))</f>
        <v/>
      </c>
      <c r="F58" s="74" t="str">
        <f>IF(VLOOKUP(F$1,$R$2:$S$16,2,0)="","",IF(HLOOKUP(VLOOKUP(F$1,$R$2:$S$16,2,0),'DSP Employee Census'!$B$6:$AC$507,ROWS($A$1:F57)+1,0)=0,"",HLOOKUP(VLOOKUP(F$1,$R$2:$S$16,2,0),'DSP Employee Census'!$B$6:$AC$507,ROWS($A$1:F57)+1,0)))</f>
        <v/>
      </c>
      <c r="G58" s="16" t="str">
        <f>IF(VLOOKUP(G$1,$R$2:$S$16,2,0)="","",IF(HLOOKUP(VLOOKUP(G$1,$R$2:$S$16,2,0),'DSP Employee Census'!$B$6:$AC$507,ROWS($A$1:G57)+1,0)=0,"",VLOOKUP(HLOOKUP(VLOOKUP(G$1,$R$2:$S$16,2,0),'DSP Employee Census'!$B$6:$AC$507,ROWS($A$1:G57)+1,0),Lookups!$A$2:$B$45,2,0)))</f>
        <v/>
      </c>
      <c r="H58" s="74" t="str">
        <f>IF(VLOOKUP(H$1,$R$2:$S$16,2,0)="","",IF(HLOOKUP(VLOOKUP(H$1,$R$2:$S$16,2,0),'DSP Employee Census'!$B$6:$AC$507,ROWS($A$1:H57)+1,0)=0,"",HLOOKUP(VLOOKUP(H$1,$R$2:$S$16,2,0),'DSP Employee Census'!$B$6:$AC$507,ROWS($A$1:H57)+1,0)))</f>
        <v/>
      </c>
      <c r="I58" s="75" t="str">
        <f>IF(VLOOKUP(I$1,$R$2:$S$16,2,0)="","",IF(HLOOKUP(VLOOKUP(I$1,$R$2:$S$16,2,0),'DSP Employee Census'!$B$6:$AC$507,ROWS($A$1:I57)+1,0)=0,"",HLOOKUP(VLOOKUP(I$1,$R$2:$S$16,2,0),'DSP Employee Census'!$B$6:$AC$507,ROWS($A$1:I57)+1,0)))</f>
        <v/>
      </c>
      <c r="J58" s="76" t="str">
        <f>IF(VLOOKUP($J$1,$R$2:$S$16,2,0)="","",IF(AND($K58="part_time",HLOOKUP(VLOOKUP(J$1,$R$2:$S$16,2,0),'DSP Employee Census'!$B$6:$AC$507,ROWS($A$1:J57)+1,0)&gt;0),HLOOKUP(VLOOKUP(J$1,$R$2:$S$16,2,0),'DSP Employee Census'!$B$6:$AC$507,ROWS($A$1:J57)+1,0),IF(AND($K58="part_time",HLOOKUP(VLOOKUP(J$1,$R$2:$S$16,2,0),'DSP Employee Census'!$B$6:$AC$507,ROWS($A$1:J57)+1,0)=""),'DSP Employee Census'!$H$1,"")))</f>
        <v/>
      </c>
      <c r="K58" s="16" t="str">
        <f>IF(VLOOKUP(K$1,$R$2:$S$16,2,0)="","",IF(HLOOKUP(VLOOKUP(K$1,$R$2:$S$16,2,0),'DSP Employee Census'!$B$6:$AC$507,ROWS($A$1:K57)+1,0)=0,"",VLOOKUP(HLOOKUP(VLOOKUP(K$1,$R$2:$S$16,2,0),'DSP Employee Census'!$B$6:$AC$507,ROWS($A$1:K57)+1,0),Lookups!$A$2:$B$45,2,0)))</f>
        <v/>
      </c>
      <c r="L58" s="74" t="str">
        <f>IF(VLOOKUP(L$1,$R$2:$S$16,2,0)="","",IF(HLOOKUP(VLOOKUP(L$1,$R$2:$S$16,2,0),'DSP Employee Census'!$B$6:$AC$507,ROWS($A$1:L57)+1,0)=0,"",HLOOKUP(VLOOKUP(L$1,$R$2:$S$16,2,0),'DSP Employee Census'!$B$6:$AC$507,ROWS($A$1:L57)+1,0)))</f>
        <v/>
      </c>
      <c r="M58" s="76" t="str">
        <f>IF(VLOOKUP(M$1,$R$2:$S$16,2,0)="","",IF(HLOOKUP(VLOOKUP(M$1,$R$2:$S$16,2,0),'DSP Employee Census'!$B$6:$AC$507,ROWS($A$1:M57)+1,0)=0,"",HLOOKUP(VLOOKUP(M$1,$R$2:$S$16,2,0),'DSP Employee Census'!$B$6:$AC$507,ROWS($A$1:M57)+1,0)))</f>
        <v/>
      </c>
      <c r="N58" s="74" t="str">
        <f>IF(VLOOKUP(N$1,$R$2:$S$16,2,0)="","",IF(HLOOKUP(VLOOKUP(N$1,$R$2:$S$16,2,0),'DSP Employee Census'!$B$6:$AC$507,ROWS($A$1:N57)+1,0)=0,"",HLOOKUP(VLOOKUP(N$1,$R$2:$S$16,2,0),'DSP Employee Census'!$B$6:$AC$507,ROWS($A$1:N57)+1,0)))</f>
        <v/>
      </c>
      <c r="O58" s="16" t="str">
        <f>IF(VLOOKUP(O$1,$R$2:$S$16,2,0)="","",IF(E58="self",IF(HLOOKUP(VLOOKUP(O$1,$R$2:$S$16,2,0),'DSP Employee Census'!$B$6:$AC$507,ROWS($A$1:O57)+1,0)=0,"",VLOOKUP(HLOOKUP(VLOOKUP(O$1,$R$2:$S$16,2,0),'DSP Employee Census'!$B$6:$AC$507,ROWS($A$1:O57)+1,0),Lookups!$A$2:$B$45,2,0)),""))</f>
        <v/>
      </c>
    </row>
    <row r="59" spans="1:15" ht="18" customHeight="1" x14ac:dyDescent="0.15">
      <c r="A59" s="16" t="str">
        <f>IF(VLOOKUP(A$1,$R$2:$S$16,2,0)="","",IF(HLOOKUP(VLOOKUP(A$1,$R$2:$S$16,2,0),'DSP Employee Census'!$B$6:$AC$507,ROWS($A$1:A58)+1,0)=0,"",HLOOKUP(VLOOKUP(A$1,$R$2:$S$16,2,0),'DSP Employee Census'!$B$6:$AC$507,ROWS($A$1:A58)+1,0)))</f>
        <v/>
      </c>
      <c r="B59" s="16" t="str">
        <f>IF(VLOOKUP(B$1,$R$2:$S$16,2,0)="","",IF(HLOOKUP(VLOOKUP(B$1,$R$2:$S$16,2,0),'DSP Employee Census'!$A$6:$AC$507,ROWS($A$1:B58)+1,0)=0,"",HLOOKUP(VLOOKUP(B$1,$R$2:$S$16,2,0),'DSP Employee Census'!$A$6:$AC$507,ROWS($A$1:B58)+1,0)))</f>
        <v/>
      </c>
      <c r="C59" s="16" t="str">
        <f>IF(VLOOKUP(C$1,$R$2:$S$16,2,0)="","",IF(HLOOKUP(VLOOKUP(C$1,$R$2:$S$16,2,0),'DSP Employee Census'!$B$6:$AC$507,ROWS($A$1:C58)+1,0)=0,"",HLOOKUP(VLOOKUP(C$1,$R$2:$S$16,2,0),'DSP Employee Census'!$B$6:$AC$507,ROWS($A$1:C58)+1,0)))</f>
        <v/>
      </c>
      <c r="D59" s="74" t="str">
        <f>IF(VLOOKUP(D$1,$R$2:$S$16,2,0)="","",IF(HLOOKUP(VLOOKUP(D$1,$R$2:$S$16,2,0),'DSP Employee Census'!$B$6:$AC$507,ROWS($A$1:D58)+1,0)=0,"",HLOOKUP(VLOOKUP(D$1,$R$2:$S$16,2,0),'DSP Employee Census'!$B$6:$AC$507,ROWS($A$1:D58)+1,0)))</f>
        <v/>
      </c>
      <c r="E59" s="16" t="str">
        <f>IF(VLOOKUP(E$1,$R$2:$S$16,2,0)="","",IF(HLOOKUP(VLOOKUP(E$1,$R$2:$S$16,2,0),'DSP Employee Census'!$B$6:$AC$507,ROWS($A$1:E58)+1,0)=0,"",VLOOKUP(HLOOKUP(VLOOKUP(E$1,$R$2:$S$16,2,0),'DSP Employee Census'!$B$6:$AC$507,ROWS($A$1:E58)+1,0),Lookups!$A$2:$B$45,2,0)))</f>
        <v/>
      </c>
      <c r="F59" s="74" t="str">
        <f>IF(VLOOKUP(F$1,$R$2:$S$16,2,0)="","",IF(HLOOKUP(VLOOKUP(F$1,$R$2:$S$16,2,0),'DSP Employee Census'!$B$6:$AC$507,ROWS($A$1:F58)+1,0)=0,"",HLOOKUP(VLOOKUP(F$1,$R$2:$S$16,2,0),'DSP Employee Census'!$B$6:$AC$507,ROWS($A$1:F58)+1,0)))</f>
        <v/>
      </c>
      <c r="G59" s="16" t="str">
        <f>IF(VLOOKUP(G$1,$R$2:$S$16,2,0)="","",IF(HLOOKUP(VLOOKUP(G$1,$R$2:$S$16,2,0),'DSP Employee Census'!$B$6:$AC$507,ROWS($A$1:G58)+1,0)=0,"",VLOOKUP(HLOOKUP(VLOOKUP(G$1,$R$2:$S$16,2,0),'DSP Employee Census'!$B$6:$AC$507,ROWS($A$1:G58)+1,0),Lookups!$A$2:$B$45,2,0)))</f>
        <v/>
      </c>
      <c r="H59" s="74" t="str">
        <f>IF(VLOOKUP(H$1,$R$2:$S$16,2,0)="","",IF(HLOOKUP(VLOOKUP(H$1,$R$2:$S$16,2,0),'DSP Employee Census'!$B$6:$AC$507,ROWS($A$1:H58)+1,0)=0,"",HLOOKUP(VLOOKUP(H$1,$R$2:$S$16,2,0),'DSP Employee Census'!$B$6:$AC$507,ROWS($A$1:H58)+1,0)))</f>
        <v/>
      </c>
      <c r="I59" s="75" t="str">
        <f>IF(VLOOKUP(I$1,$R$2:$S$16,2,0)="","",IF(HLOOKUP(VLOOKUP(I$1,$R$2:$S$16,2,0),'DSP Employee Census'!$B$6:$AC$507,ROWS($A$1:I58)+1,0)=0,"",HLOOKUP(VLOOKUP(I$1,$R$2:$S$16,2,0),'DSP Employee Census'!$B$6:$AC$507,ROWS($A$1:I58)+1,0)))</f>
        <v/>
      </c>
      <c r="J59" s="76" t="str">
        <f>IF(VLOOKUP($J$1,$R$2:$S$16,2,0)="","",IF(AND($K59="part_time",HLOOKUP(VLOOKUP(J$1,$R$2:$S$16,2,0),'DSP Employee Census'!$B$6:$AC$507,ROWS($A$1:J58)+1,0)&gt;0),HLOOKUP(VLOOKUP(J$1,$R$2:$S$16,2,0),'DSP Employee Census'!$B$6:$AC$507,ROWS($A$1:J58)+1,0),IF(AND($K59="part_time",HLOOKUP(VLOOKUP(J$1,$R$2:$S$16,2,0),'DSP Employee Census'!$B$6:$AC$507,ROWS($A$1:J58)+1,0)=""),'DSP Employee Census'!$H$1,"")))</f>
        <v/>
      </c>
      <c r="K59" s="16" t="str">
        <f>IF(VLOOKUP(K$1,$R$2:$S$16,2,0)="","",IF(HLOOKUP(VLOOKUP(K$1,$R$2:$S$16,2,0),'DSP Employee Census'!$B$6:$AC$507,ROWS($A$1:K58)+1,0)=0,"",VLOOKUP(HLOOKUP(VLOOKUP(K$1,$R$2:$S$16,2,0),'DSP Employee Census'!$B$6:$AC$507,ROWS($A$1:K58)+1,0),Lookups!$A$2:$B$45,2,0)))</f>
        <v/>
      </c>
      <c r="L59" s="74" t="str">
        <f>IF(VLOOKUP(L$1,$R$2:$S$16,2,0)="","",IF(HLOOKUP(VLOOKUP(L$1,$R$2:$S$16,2,0),'DSP Employee Census'!$B$6:$AC$507,ROWS($A$1:L58)+1,0)=0,"",HLOOKUP(VLOOKUP(L$1,$R$2:$S$16,2,0),'DSP Employee Census'!$B$6:$AC$507,ROWS($A$1:L58)+1,0)))</f>
        <v/>
      </c>
      <c r="M59" s="76" t="str">
        <f>IF(VLOOKUP(M$1,$R$2:$S$16,2,0)="","",IF(HLOOKUP(VLOOKUP(M$1,$R$2:$S$16,2,0),'DSP Employee Census'!$B$6:$AC$507,ROWS($A$1:M58)+1,0)=0,"",HLOOKUP(VLOOKUP(M$1,$R$2:$S$16,2,0),'DSP Employee Census'!$B$6:$AC$507,ROWS($A$1:M58)+1,0)))</f>
        <v/>
      </c>
      <c r="N59" s="74" t="str">
        <f>IF(VLOOKUP(N$1,$R$2:$S$16,2,0)="","",IF(HLOOKUP(VLOOKUP(N$1,$R$2:$S$16,2,0),'DSP Employee Census'!$B$6:$AC$507,ROWS($A$1:N58)+1,0)=0,"",HLOOKUP(VLOOKUP(N$1,$R$2:$S$16,2,0),'DSP Employee Census'!$B$6:$AC$507,ROWS($A$1:N58)+1,0)))</f>
        <v/>
      </c>
      <c r="O59" s="16" t="str">
        <f>IF(VLOOKUP(O$1,$R$2:$S$16,2,0)="","",IF(E59="self",IF(HLOOKUP(VLOOKUP(O$1,$R$2:$S$16,2,0),'DSP Employee Census'!$B$6:$AC$507,ROWS($A$1:O58)+1,0)=0,"",VLOOKUP(HLOOKUP(VLOOKUP(O$1,$R$2:$S$16,2,0),'DSP Employee Census'!$B$6:$AC$507,ROWS($A$1:O58)+1,0),Lookups!$A$2:$B$45,2,0)),""))</f>
        <v/>
      </c>
    </row>
    <row r="60" spans="1:15" ht="18" customHeight="1" x14ac:dyDescent="0.15">
      <c r="A60" s="16" t="str">
        <f>IF(VLOOKUP(A$1,$R$2:$S$16,2,0)="","",IF(HLOOKUP(VLOOKUP(A$1,$R$2:$S$16,2,0),'DSP Employee Census'!$B$6:$AC$507,ROWS($A$1:A59)+1,0)=0,"",HLOOKUP(VLOOKUP(A$1,$R$2:$S$16,2,0),'DSP Employee Census'!$B$6:$AC$507,ROWS($A$1:A59)+1,0)))</f>
        <v/>
      </c>
      <c r="B60" s="16" t="str">
        <f>IF(VLOOKUP(B$1,$R$2:$S$16,2,0)="","",IF(HLOOKUP(VLOOKUP(B$1,$R$2:$S$16,2,0),'DSP Employee Census'!$A$6:$AC$507,ROWS($A$1:B59)+1,0)=0,"",HLOOKUP(VLOOKUP(B$1,$R$2:$S$16,2,0),'DSP Employee Census'!$A$6:$AC$507,ROWS($A$1:B59)+1,0)))</f>
        <v/>
      </c>
      <c r="C60" s="16" t="str">
        <f>IF(VLOOKUP(C$1,$R$2:$S$16,2,0)="","",IF(HLOOKUP(VLOOKUP(C$1,$R$2:$S$16,2,0),'DSP Employee Census'!$B$6:$AC$507,ROWS($A$1:C59)+1,0)=0,"",HLOOKUP(VLOOKUP(C$1,$R$2:$S$16,2,0),'DSP Employee Census'!$B$6:$AC$507,ROWS($A$1:C59)+1,0)))</f>
        <v/>
      </c>
      <c r="D60" s="74" t="str">
        <f>IF(VLOOKUP(D$1,$R$2:$S$16,2,0)="","",IF(HLOOKUP(VLOOKUP(D$1,$R$2:$S$16,2,0),'DSP Employee Census'!$B$6:$AC$507,ROWS($A$1:D59)+1,0)=0,"",HLOOKUP(VLOOKUP(D$1,$R$2:$S$16,2,0),'DSP Employee Census'!$B$6:$AC$507,ROWS($A$1:D59)+1,0)))</f>
        <v/>
      </c>
      <c r="E60" s="16" t="str">
        <f>IF(VLOOKUP(E$1,$R$2:$S$16,2,0)="","",IF(HLOOKUP(VLOOKUP(E$1,$R$2:$S$16,2,0),'DSP Employee Census'!$B$6:$AC$507,ROWS($A$1:E59)+1,0)=0,"",VLOOKUP(HLOOKUP(VLOOKUP(E$1,$R$2:$S$16,2,0),'DSP Employee Census'!$B$6:$AC$507,ROWS($A$1:E59)+1,0),Lookups!$A$2:$B$45,2,0)))</f>
        <v/>
      </c>
      <c r="F60" s="74" t="str">
        <f>IF(VLOOKUP(F$1,$R$2:$S$16,2,0)="","",IF(HLOOKUP(VLOOKUP(F$1,$R$2:$S$16,2,0),'DSP Employee Census'!$B$6:$AC$507,ROWS($A$1:F59)+1,0)=0,"",HLOOKUP(VLOOKUP(F$1,$R$2:$S$16,2,0),'DSP Employee Census'!$B$6:$AC$507,ROWS($A$1:F59)+1,0)))</f>
        <v/>
      </c>
      <c r="G60" s="16" t="str">
        <f>IF(VLOOKUP(G$1,$R$2:$S$16,2,0)="","",IF(HLOOKUP(VLOOKUP(G$1,$R$2:$S$16,2,0),'DSP Employee Census'!$B$6:$AC$507,ROWS($A$1:G59)+1,0)=0,"",VLOOKUP(HLOOKUP(VLOOKUP(G$1,$R$2:$S$16,2,0),'DSP Employee Census'!$B$6:$AC$507,ROWS($A$1:G59)+1,0),Lookups!$A$2:$B$45,2,0)))</f>
        <v/>
      </c>
      <c r="H60" s="74" t="str">
        <f>IF(VLOOKUP(H$1,$R$2:$S$16,2,0)="","",IF(HLOOKUP(VLOOKUP(H$1,$R$2:$S$16,2,0),'DSP Employee Census'!$B$6:$AC$507,ROWS($A$1:H59)+1,0)=0,"",HLOOKUP(VLOOKUP(H$1,$R$2:$S$16,2,0),'DSP Employee Census'!$B$6:$AC$507,ROWS($A$1:H59)+1,0)))</f>
        <v/>
      </c>
      <c r="I60" s="75" t="str">
        <f>IF(VLOOKUP(I$1,$R$2:$S$16,2,0)="","",IF(HLOOKUP(VLOOKUP(I$1,$R$2:$S$16,2,0),'DSP Employee Census'!$B$6:$AC$507,ROWS($A$1:I59)+1,0)=0,"",HLOOKUP(VLOOKUP(I$1,$R$2:$S$16,2,0),'DSP Employee Census'!$B$6:$AC$507,ROWS($A$1:I59)+1,0)))</f>
        <v/>
      </c>
      <c r="J60" s="76" t="str">
        <f>IF(VLOOKUP($J$1,$R$2:$S$16,2,0)="","",IF(AND($K60="part_time",HLOOKUP(VLOOKUP(J$1,$R$2:$S$16,2,0),'DSP Employee Census'!$B$6:$AC$507,ROWS($A$1:J59)+1,0)&gt;0),HLOOKUP(VLOOKUP(J$1,$R$2:$S$16,2,0),'DSP Employee Census'!$B$6:$AC$507,ROWS($A$1:J59)+1,0),IF(AND($K60="part_time",HLOOKUP(VLOOKUP(J$1,$R$2:$S$16,2,0),'DSP Employee Census'!$B$6:$AC$507,ROWS($A$1:J59)+1,0)=""),'DSP Employee Census'!$H$1,"")))</f>
        <v/>
      </c>
      <c r="K60" s="16" t="str">
        <f>IF(VLOOKUP(K$1,$R$2:$S$16,2,0)="","",IF(HLOOKUP(VLOOKUP(K$1,$R$2:$S$16,2,0),'DSP Employee Census'!$B$6:$AC$507,ROWS($A$1:K59)+1,0)=0,"",VLOOKUP(HLOOKUP(VLOOKUP(K$1,$R$2:$S$16,2,0),'DSP Employee Census'!$B$6:$AC$507,ROWS($A$1:K59)+1,0),Lookups!$A$2:$B$45,2,0)))</f>
        <v/>
      </c>
      <c r="L60" s="74" t="str">
        <f>IF(VLOOKUP(L$1,$R$2:$S$16,2,0)="","",IF(HLOOKUP(VLOOKUP(L$1,$R$2:$S$16,2,0),'DSP Employee Census'!$B$6:$AC$507,ROWS($A$1:L59)+1,0)=0,"",HLOOKUP(VLOOKUP(L$1,$R$2:$S$16,2,0),'DSP Employee Census'!$B$6:$AC$507,ROWS($A$1:L59)+1,0)))</f>
        <v/>
      </c>
      <c r="M60" s="76" t="str">
        <f>IF(VLOOKUP(M$1,$R$2:$S$16,2,0)="","",IF(HLOOKUP(VLOOKUP(M$1,$R$2:$S$16,2,0),'DSP Employee Census'!$B$6:$AC$507,ROWS($A$1:M59)+1,0)=0,"",HLOOKUP(VLOOKUP(M$1,$R$2:$S$16,2,0),'DSP Employee Census'!$B$6:$AC$507,ROWS($A$1:M59)+1,0)))</f>
        <v/>
      </c>
      <c r="N60" s="74" t="str">
        <f>IF(VLOOKUP(N$1,$R$2:$S$16,2,0)="","",IF(HLOOKUP(VLOOKUP(N$1,$R$2:$S$16,2,0),'DSP Employee Census'!$B$6:$AC$507,ROWS($A$1:N59)+1,0)=0,"",HLOOKUP(VLOOKUP(N$1,$R$2:$S$16,2,0),'DSP Employee Census'!$B$6:$AC$507,ROWS($A$1:N59)+1,0)))</f>
        <v/>
      </c>
      <c r="O60" s="16" t="str">
        <f>IF(VLOOKUP(O$1,$R$2:$S$16,2,0)="","",IF(E60="self",IF(HLOOKUP(VLOOKUP(O$1,$R$2:$S$16,2,0),'DSP Employee Census'!$B$6:$AC$507,ROWS($A$1:O59)+1,0)=0,"",VLOOKUP(HLOOKUP(VLOOKUP(O$1,$R$2:$S$16,2,0),'DSP Employee Census'!$B$6:$AC$507,ROWS($A$1:O59)+1,0),Lookups!$A$2:$B$45,2,0)),""))</f>
        <v/>
      </c>
    </row>
    <row r="61" spans="1:15" ht="18" customHeight="1" x14ac:dyDescent="0.15">
      <c r="A61" s="16" t="str">
        <f>IF(VLOOKUP(A$1,$R$2:$S$16,2,0)="","",IF(HLOOKUP(VLOOKUP(A$1,$R$2:$S$16,2,0),'DSP Employee Census'!$B$6:$AC$507,ROWS($A$1:A60)+1,0)=0,"",HLOOKUP(VLOOKUP(A$1,$R$2:$S$16,2,0),'DSP Employee Census'!$B$6:$AC$507,ROWS($A$1:A60)+1,0)))</f>
        <v/>
      </c>
      <c r="B61" s="16" t="str">
        <f>IF(VLOOKUP(B$1,$R$2:$S$16,2,0)="","",IF(HLOOKUP(VLOOKUP(B$1,$R$2:$S$16,2,0),'DSP Employee Census'!$A$6:$AC$507,ROWS($A$1:B60)+1,0)=0,"",HLOOKUP(VLOOKUP(B$1,$R$2:$S$16,2,0),'DSP Employee Census'!$A$6:$AC$507,ROWS($A$1:B60)+1,0)))</f>
        <v/>
      </c>
      <c r="C61" s="16" t="str">
        <f>IF(VLOOKUP(C$1,$R$2:$S$16,2,0)="","",IF(HLOOKUP(VLOOKUP(C$1,$R$2:$S$16,2,0),'DSP Employee Census'!$B$6:$AC$507,ROWS($A$1:C60)+1,0)=0,"",HLOOKUP(VLOOKUP(C$1,$R$2:$S$16,2,0),'DSP Employee Census'!$B$6:$AC$507,ROWS($A$1:C60)+1,0)))</f>
        <v/>
      </c>
      <c r="D61" s="74" t="str">
        <f>IF(VLOOKUP(D$1,$R$2:$S$16,2,0)="","",IF(HLOOKUP(VLOOKUP(D$1,$R$2:$S$16,2,0),'DSP Employee Census'!$B$6:$AC$507,ROWS($A$1:D60)+1,0)=0,"",HLOOKUP(VLOOKUP(D$1,$R$2:$S$16,2,0),'DSP Employee Census'!$B$6:$AC$507,ROWS($A$1:D60)+1,0)))</f>
        <v/>
      </c>
      <c r="E61" s="16" t="str">
        <f>IF(VLOOKUP(E$1,$R$2:$S$16,2,0)="","",IF(HLOOKUP(VLOOKUP(E$1,$R$2:$S$16,2,0),'DSP Employee Census'!$B$6:$AC$507,ROWS($A$1:E60)+1,0)=0,"",VLOOKUP(HLOOKUP(VLOOKUP(E$1,$R$2:$S$16,2,0),'DSP Employee Census'!$B$6:$AC$507,ROWS($A$1:E60)+1,0),Lookups!$A$2:$B$45,2,0)))</f>
        <v/>
      </c>
      <c r="F61" s="74" t="str">
        <f>IF(VLOOKUP(F$1,$R$2:$S$16,2,0)="","",IF(HLOOKUP(VLOOKUP(F$1,$R$2:$S$16,2,0),'DSP Employee Census'!$B$6:$AC$507,ROWS($A$1:F60)+1,0)=0,"",HLOOKUP(VLOOKUP(F$1,$R$2:$S$16,2,0),'DSP Employee Census'!$B$6:$AC$507,ROWS($A$1:F60)+1,0)))</f>
        <v/>
      </c>
      <c r="G61" s="16" t="str">
        <f>IF(VLOOKUP(G$1,$R$2:$S$16,2,0)="","",IF(HLOOKUP(VLOOKUP(G$1,$R$2:$S$16,2,0),'DSP Employee Census'!$B$6:$AC$507,ROWS($A$1:G60)+1,0)=0,"",VLOOKUP(HLOOKUP(VLOOKUP(G$1,$R$2:$S$16,2,0),'DSP Employee Census'!$B$6:$AC$507,ROWS($A$1:G60)+1,0),Lookups!$A$2:$B$45,2,0)))</f>
        <v/>
      </c>
      <c r="H61" s="74" t="str">
        <f>IF(VLOOKUP(H$1,$R$2:$S$16,2,0)="","",IF(HLOOKUP(VLOOKUP(H$1,$R$2:$S$16,2,0),'DSP Employee Census'!$B$6:$AC$507,ROWS($A$1:H60)+1,0)=0,"",HLOOKUP(VLOOKUP(H$1,$R$2:$S$16,2,0),'DSP Employee Census'!$B$6:$AC$507,ROWS($A$1:H60)+1,0)))</f>
        <v/>
      </c>
      <c r="I61" s="75" t="str">
        <f>IF(VLOOKUP(I$1,$R$2:$S$16,2,0)="","",IF(HLOOKUP(VLOOKUP(I$1,$R$2:$S$16,2,0),'DSP Employee Census'!$B$6:$AC$507,ROWS($A$1:I60)+1,0)=0,"",HLOOKUP(VLOOKUP(I$1,$R$2:$S$16,2,0),'DSP Employee Census'!$B$6:$AC$507,ROWS($A$1:I60)+1,0)))</f>
        <v/>
      </c>
      <c r="J61" s="76" t="str">
        <f>IF(VLOOKUP($J$1,$R$2:$S$16,2,0)="","",IF(AND($K61="part_time",HLOOKUP(VLOOKUP(J$1,$R$2:$S$16,2,0),'DSP Employee Census'!$B$6:$AC$507,ROWS($A$1:J60)+1,0)&gt;0),HLOOKUP(VLOOKUP(J$1,$R$2:$S$16,2,0),'DSP Employee Census'!$B$6:$AC$507,ROWS($A$1:J60)+1,0),IF(AND($K61="part_time",HLOOKUP(VLOOKUP(J$1,$R$2:$S$16,2,0),'DSP Employee Census'!$B$6:$AC$507,ROWS($A$1:J60)+1,0)=""),'DSP Employee Census'!$H$1,"")))</f>
        <v/>
      </c>
      <c r="K61" s="16" t="str">
        <f>IF(VLOOKUP(K$1,$R$2:$S$16,2,0)="","",IF(HLOOKUP(VLOOKUP(K$1,$R$2:$S$16,2,0),'DSP Employee Census'!$B$6:$AC$507,ROWS($A$1:K60)+1,0)=0,"",VLOOKUP(HLOOKUP(VLOOKUP(K$1,$R$2:$S$16,2,0),'DSP Employee Census'!$B$6:$AC$507,ROWS($A$1:K60)+1,0),Lookups!$A$2:$B$45,2,0)))</f>
        <v/>
      </c>
      <c r="L61" s="74" t="str">
        <f>IF(VLOOKUP(L$1,$R$2:$S$16,2,0)="","",IF(HLOOKUP(VLOOKUP(L$1,$R$2:$S$16,2,0),'DSP Employee Census'!$B$6:$AC$507,ROWS($A$1:L60)+1,0)=0,"",HLOOKUP(VLOOKUP(L$1,$R$2:$S$16,2,0),'DSP Employee Census'!$B$6:$AC$507,ROWS($A$1:L60)+1,0)))</f>
        <v/>
      </c>
      <c r="M61" s="76" t="str">
        <f>IF(VLOOKUP(M$1,$R$2:$S$16,2,0)="","",IF(HLOOKUP(VLOOKUP(M$1,$R$2:$S$16,2,0),'DSP Employee Census'!$B$6:$AC$507,ROWS($A$1:M60)+1,0)=0,"",HLOOKUP(VLOOKUP(M$1,$R$2:$S$16,2,0),'DSP Employee Census'!$B$6:$AC$507,ROWS($A$1:M60)+1,0)))</f>
        <v/>
      </c>
      <c r="N61" s="74" t="str">
        <f>IF(VLOOKUP(N$1,$R$2:$S$16,2,0)="","",IF(HLOOKUP(VLOOKUP(N$1,$R$2:$S$16,2,0),'DSP Employee Census'!$B$6:$AC$507,ROWS($A$1:N60)+1,0)=0,"",HLOOKUP(VLOOKUP(N$1,$R$2:$S$16,2,0),'DSP Employee Census'!$B$6:$AC$507,ROWS($A$1:N60)+1,0)))</f>
        <v/>
      </c>
      <c r="O61" s="16" t="str">
        <f>IF(VLOOKUP(O$1,$R$2:$S$16,2,0)="","",IF(E61="self",IF(HLOOKUP(VLOOKUP(O$1,$R$2:$S$16,2,0),'DSP Employee Census'!$B$6:$AC$507,ROWS($A$1:O60)+1,0)=0,"",VLOOKUP(HLOOKUP(VLOOKUP(O$1,$R$2:$S$16,2,0),'DSP Employee Census'!$B$6:$AC$507,ROWS($A$1:O60)+1,0),Lookups!$A$2:$B$45,2,0)),""))</f>
        <v/>
      </c>
    </row>
    <row r="62" spans="1:15" ht="18" customHeight="1" x14ac:dyDescent="0.15">
      <c r="A62" s="16" t="str">
        <f>IF(VLOOKUP(A$1,$R$2:$S$16,2,0)="","",IF(HLOOKUP(VLOOKUP(A$1,$R$2:$S$16,2,0),'DSP Employee Census'!$B$6:$AC$507,ROWS($A$1:A61)+1,0)=0,"",HLOOKUP(VLOOKUP(A$1,$R$2:$S$16,2,0),'DSP Employee Census'!$B$6:$AC$507,ROWS($A$1:A61)+1,0)))</f>
        <v/>
      </c>
      <c r="B62" s="16" t="str">
        <f>IF(VLOOKUP(B$1,$R$2:$S$16,2,0)="","",IF(HLOOKUP(VLOOKUP(B$1,$R$2:$S$16,2,0),'DSP Employee Census'!$A$6:$AC$507,ROWS($A$1:B61)+1,0)=0,"",HLOOKUP(VLOOKUP(B$1,$R$2:$S$16,2,0),'DSP Employee Census'!$A$6:$AC$507,ROWS($A$1:B61)+1,0)))</f>
        <v/>
      </c>
      <c r="C62" s="16" t="str">
        <f>IF(VLOOKUP(C$1,$R$2:$S$16,2,0)="","",IF(HLOOKUP(VLOOKUP(C$1,$R$2:$S$16,2,0),'DSP Employee Census'!$B$6:$AC$507,ROWS($A$1:C61)+1,0)=0,"",HLOOKUP(VLOOKUP(C$1,$R$2:$S$16,2,0),'DSP Employee Census'!$B$6:$AC$507,ROWS($A$1:C61)+1,0)))</f>
        <v/>
      </c>
      <c r="D62" s="74" t="str">
        <f>IF(VLOOKUP(D$1,$R$2:$S$16,2,0)="","",IF(HLOOKUP(VLOOKUP(D$1,$R$2:$S$16,2,0),'DSP Employee Census'!$B$6:$AC$507,ROWS($A$1:D61)+1,0)=0,"",HLOOKUP(VLOOKUP(D$1,$R$2:$S$16,2,0),'DSP Employee Census'!$B$6:$AC$507,ROWS($A$1:D61)+1,0)))</f>
        <v/>
      </c>
      <c r="E62" s="16" t="str">
        <f>IF(VLOOKUP(E$1,$R$2:$S$16,2,0)="","",IF(HLOOKUP(VLOOKUP(E$1,$R$2:$S$16,2,0),'DSP Employee Census'!$B$6:$AC$507,ROWS($A$1:E61)+1,0)=0,"",VLOOKUP(HLOOKUP(VLOOKUP(E$1,$R$2:$S$16,2,0),'DSP Employee Census'!$B$6:$AC$507,ROWS($A$1:E61)+1,0),Lookups!$A$2:$B$45,2,0)))</f>
        <v/>
      </c>
      <c r="F62" s="74" t="str">
        <f>IF(VLOOKUP(F$1,$R$2:$S$16,2,0)="","",IF(HLOOKUP(VLOOKUP(F$1,$R$2:$S$16,2,0),'DSP Employee Census'!$B$6:$AC$507,ROWS($A$1:F61)+1,0)=0,"",HLOOKUP(VLOOKUP(F$1,$R$2:$S$16,2,0),'DSP Employee Census'!$B$6:$AC$507,ROWS($A$1:F61)+1,0)))</f>
        <v/>
      </c>
      <c r="G62" s="16" t="str">
        <f>IF(VLOOKUP(G$1,$R$2:$S$16,2,0)="","",IF(HLOOKUP(VLOOKUP(G$1,$R$2:$S$16,2,0),'DSP Employee Census'!$B$6:$AC$507,ROWS($A$1:G61)+1,0)=0,"",VLOOKUP(HLOOKUP(VLOOKUP(G$1,$R$2:$S$16,2,0),'DSP Employee Census'!$B$6:$AC$507,ROWS($A$1:G61)+1,0),Lookups!$A$2:$B$45,2,0)))</f>
        <v/>
      </c>
      <c r="H62" s="74" t="str">
        <f>IF(VLOOKUP(H$1,$R$2:$S$16,2,0)="","",IF(HLOOKUP(VLOOKUP(H$1,$R$2:$S$16,2,0),'DSP Employee Census'!$B$6:$AC$507,ROWS($A$1:H61)+1,0)=0,"",HLOOKUP(VLOOKUP(H$1,$R$2:$S$16,2,0),'DSP Employee Census'!$B$6:$AC$507,ROWS($A$1:H61)+1,0)))</f>
        <v/>
      </c>
      <c r="I62" s="75" t="str">
        <f>IF(VLOOKUP(I$1,$R$2:$S$16,2,0)="","",IF(HLOOKUP(VLOOKUP(I$1,$R$2:$S$16,2,0),'DSP Employee Census'!$B$6:$AC$507,ROWS($A$1:I61)+1,0)=0,"",HLOOKUP(VLOOKUP(I$1,$R$2:$S$16,2,0),'DSP Employee Census'!$B$6:$AC$507,ROWS($A$1:I61)+1,0)))</f>
        <v/>
      </c>
      <c r="J62" s="76" t="str">
        <f>IF(VLOOKUP($J$1,$R$2:$S$16,2,0)="","",IF(AND($K62="part_time",HLOOKUP(VLOOKUP(J$1,$R$2:$S$16,2,0),'DSP Employee Census'!$B$6:$AC$507,ROWS($A$1:J61)+1,0)&gt;0),HLOOKUP(VLOOKUP(J$1,$R$2:$S$16,2,0),'DSP Employee Census'!$B$6:$AC$507,ROWS($A$1:J61)+1,0),IF(AND($K62="part_time",HLOOKUP(VLOOKUP(J$1,$R$2:$S$16,2,0),'DSP Employee Census'!$B$6:$AC$507,ROWS($A$1:J61)+1,0)=""),'DSP Employee Census'!$H$1,"")))</f>
        <v/>
      </c>
      <c r="K62" s="16" t="str">
        <f>IF(VLOOKUP(K$1,$R$2:$S$16,2,0)="","",IF(HLOOKUP(VLOOKUP(K$1,$R$2:$S$16,2,0),'DSP Employee Census'!$B$6:$AC$507,ROWS($A$1:K61)+1,0)=0,"",VLOOKUP(HLOOKUP(VLOOKUP(K$1,$R$2:$S$16,2,0),'DSP Employee Census'!$B$6:$AC$507,ROWS($A$1:K61)+1,0),Lookups!$A$2:$B$45,2,0)))</f>
        <v/>
      </c>
      <c r="L62" s="74" t="str">
        <f>IF(VLOOKUP(L$1,$R$2:$S$16,2,0)="","",IF(HLOOKUP(VLOOKUP(L$1,$R$2:$S$16,2,0),'DSP Employee Census'!$B$6:$AC$507,ROWS($A$1:L61)+1,0)=0,"",HLOOKUP(VLOOKUP(L$1,$R$2:$S$16,2,0),'DSP Employee Census'!$B$6:$AC$507,ROWS($A$1:L61)+1,0)))</f>
        <v/>
      </c>
      <c r="M62" s="76" t="str">
        <f>IF(VLOOKUP(M$1,$R$2:$S$16,2,0)="","",IF(HLOOKUP(VLOOKUP(M$1,$R$2:$S$16,2,0),'DSP Employee Census'!$B$6:$AC$507,ROWS($A$1:M61)+1,0)=0,"",HLOOKUP(VLOOKUP(M$1,$R$2:$S$16,2,0),'DSP Employee Census'!$B$6:$AC$507,ROWS($A$1:M61)+1,0)))</f>
        <v/>
      </c>
      <c r="N62" s="74" t="str">
        <f>IF(VLOOKUP(N$1,$R$2:$S$16,2,0)="","",IF(HLOOKUP(VLOOKUP(N$1,$R$2:$S$16,2,0),'DSP Employee Census'!$B$6:$AC$507,ROWS($A$1:N61)+1,0)=0,"",HLOOKUP(VLOOKUP(N$1,$R$2:$S$16,2,0),'DSP Employee Census'!$B$6:$AC$507,ROWS($A$1:N61)+1,0)))</f>
        <v/>
      </c>
      <c r="O62" s="16" t="str">
        <f>IF(VLOOKUP(O$1,$R$2:$S$16,2,0)="","",IF(E62="self",IF(HLOOKUP(VLOOKUP(O$1,$R$2:$S$16,2,0),'DSP Employee Census'!$B$6:$AC$507,ROWS($A$1:O61)+1,0)=0,"",VLOOKUP(HLOOKUP(VLOOKUP(O$1,$R$2:$S$16,2,0),'DSP Employee Census'!$B$6:$AC$507,ROWS($A$1:O61)+1,0),Lookups!$A$2:$B$45,2,0)),""))</f>
        <v/>
      </c>
    </row>
    <row r="63" spans="1:15" ht="18" customHeight="1" x14ac:dyDescent="0.15">
      <c r="A63" s="16" t="str">
        <f>IF(VLOOKUP(A$1,$R$2:$S$16,2,0)="","",IF(HLOOKUP(VLOOKUP(A$1,$R$2:$S$16,2,0),'DSP Employee Census'!$B$6:$AC$507,ROWS($A$1:A62)+1,0)=0,"",HLOOKUP(VLOOKUP(A$1,$R$2:$S$16,2,0),'DSP Employee Census'!$B$6:$AC$507,ROWS($A$1:A62)+1,0)))</f>
        <v/>
      </c>
      <c r="B63" s="16" t="str">
        <f>IF(VLOOKUP(B$1,$R$2:$S$16,2,0)="","",IF(HLOOKUP(VLOOKUP(B$1,$R$2:$S$16,2,0),'DSP Employee Census'!$A$6:$AC$507,ROWS($A$1:B62)+1,0)=0,"",HLOOKUP(VLOOKUP(B$1,$R$2:$S$16,2,0),'DSP Employee Census'!$A$6:$AC$507,ROWS($A$1:B62)+1,0)))</f>
        <v/>
      </c>
      <c r="C63" s="16" t="str">
        <f>IF(VLOOKUP(C$1,$R$2:$S$16,2,0)="","",IF(HLOOKUP(VLOOKUP(C$1,$R$2:$S$16,2,0),'DSP Employee Census'!$B$6:$AC$507,ROWS($A$1:C62)+1,0)=0,"",HLOOKUP(VLOOKUP(C$1,$R$2:$S$16,2,0),'DSP Employee Census'!$B$6:$AC$507,ROWS($A$1:C62)+1,0)))</f>
        <v/>
      </c>
      <c r="D63" s="74" t="str">
        <f>IF(VLOOKUP(D$1,$R$2:$S$16,2,0)="","",IF(HLOOKUP(VLOOKUP(D$1,$R$2:$S$16,2,0),'DSP Employee Census'!$B$6:$AC$507,ROWS($A$1:D62)+1,0)=0,"",HLOOKUP(VLOOKUP(D$1,$R$2:$S$16,2,0),'DSP Employee Census'!$B$6:$AC$507,ROWS($A$1:D62)+1,0)))</f>
        <v/>
      </c>
      <c r="E63" s="16" t="str">
        <f>IF(VLOOKUP(E$1,$R$2:$S$16,2,0)="","",IF(HLOOKUP(VLOOKUP(E$1,$R$2:$S$16,2,0),'DSP Employee Census'!$B$6:$AC$507,ROWS($A$1:E62)+1,0)=0,"",VLOOKUP(HLOOKUP(VLOOKUP(E$1,$R$2:$S$16,2,0),'DSP Employee Census'!$B$6:$AC$507,ROWS($A$1:E62)+1,0),Lookups!$A$2:$B$45,2,0)))</f>
        <v/>
      </c>
      <c r="F63" s="74" t="str">
        <f>IF(VLOOKUP(F$1,$R$2:$S$16,2,0)="","",IF(HLOOKUP(VLOOKUP(F$1,$R$2:$S$16,2,0),'DSP Employee Census'!$B$6:$AC$507,ROWS($A$1:F62)+1,0)=0,"",HLOOKUP(VLOOKUP(F$1,$R$2:$S$16,2,0),'DSP Employee Census'!$B$6:$AC$507,ROWS($A$1:F62)+1,0)))</f>
        <v/>
      </c>
      <c r="G63" s="16" t="str">
        <f>IF(VLOOKUP(G$1,$R$2:$S$16,2,0)="","",IF(HLOOKUP(VLOOKUP(G$1,$R$2:$S$16,2,0),'DSP Employee Census'!$B$6:$AC$507,ROWS($A$1:G62)+1,0)=0,"",VLOOKUP(HLOOKUP(VLOOKUP(G$1,$R$2:$S$16,2,0),'DSP Employee Census'!$B$6:$AC$507,ROWS($A$1:G62)+1,0),Lookups!$A$2:$B$45,2,0)))</f>
        <v/>
      </c>
      <c r="H63" s="74" t="str">
        <f>IF(VLOOKUP(H$1,$R$2:$S$16,2,0)="","",IF(HLOOKUP(VLOOKUP(H$1,$R$2:$S$16,2,0),'DSP Employee Census'!$B$6:$AC$507,ROWS($A$1:H62)+1,0)=0,"",HLOOKUP(VLOOKUP(H$1,$R$2:$S$16,2,0),'DSP Employee Census'!$B$6:$AC$507,ROWS($A$1:H62)+1,0)))</f>
        <v/>
      </c>
      <c r="I63" s="75" t="str">
        <f>IF(VLOOKUP(I$1,$R$2:$S$16,2,0)="","",IF(HLOOKUP(VLOOKUP(I$1,$R$2:$S$16,2,0),'DSP Employee Census'!$B$6:$AC$507,ROWS($A$1:I62)+1,0)=0,"",HLOOKUP(VLOOKUP(I$1,$R$2:$S$16,2,0),'DSP Employee Census'!$B$6:$AC$507,ROWS($A$1:I62)+1,0)))</f>
        <v/>
      </c>
      <c r="J63" s="76" t="str">
        <f>IF(VLOOKUP($J$1,$R$2:$S$16,2,0)="","",IF(AND($K63="part_time",HLOOKUP(VLOOKUP(J$1,$R$2:$S$16,2,0),'DSP Employee Census'!$B$6:$AC$507,ROWS($A$1:J62)+1,0)&gt;0),HLOOKUP(VLOOKUP(J$1,$R$2:$S$16,2,0),'DSP Employee Census'!$B$6:$AC$507,ROWS($A$1:J62)+1,0),IF(AND($K63="part_time",HLOOKUP(VLOOKUP(J$1,$R$2:$S$16,2,0),'DSP Employee Census'!$B$6:$AC$507,ROWS($A$1:J62)+1,0)=""),'DSP Employee Census'!$H$1,"")))</f>
        <v/>
      </c>
      <c r="K63" s="16" t="str">
        <f>IF(VLOOKUP(K$1,$R$2:$S$16,2,0)="","",IF(HLOOKUP(VLOOKUP(K$1,$R$2:$S$16,2,0),'DSP Employee Census'!$B$6:$AC$507,ROWS($A$1:K62)+1,0)=0,"",VLOOKUP(HLOOKUP(VLOOKUP(K$1,$R$2:$S$16,2,0),'DSP Employee Census'!$B$6:$AC$507,ROWS($A$1:K62)+1,0),Lookups!$A$2:$B$45,2,0)))</f>
        <v/>
      </c>
      <c r="L63" s="74" t="str">
        <f>IF(VLOOKUP(L$1,$R$2:$S$16,2,0)="","",IF(HLOOKUP(VLOOKUP(L$1,$R$2:$S$16,2,0),'DSP Employee Census'!$B$6:$AC$507,ROWS($A$1:L62)+1,0)=0,"",HLOOKUP(VLOOKUP(L$1,$R$2:$S$16,2,0),'DSP Employee Census'!$B$6:$AC$507,ROWS($A$1:L62)+1,0)))</f>
        <v/>
      </c>
      <c r="M63" s="76" t="str">
        <f>IF(VLOOKUP(M$1,$R$2:$S$16,2,0)="","",IF(HLOOKUP(VLOOKUP(M$1,$R$2:$S$16,2,0),'DSP Employee Census'!$B$6:$AC$507,ROWS($A$1:M62)+1,0)=0,"",HLOOKUP(VLOOKUP(M$1,$R$2:$S$16,2,0),'DSP Employee Census'!$B$6:$AC$507,ROWS($A$1:M62)+1,0)))</f>
        <v/>
      </c>
      <c r="N63" s="74" t="str">
        <f>IF(VLOOKUP(N$1,$R$2:$S$16,2,0)="","",IF(HLOOKUP(VLOOKUP(N$1,$R$2:$S$16,2,0),'DSP Employee Census'!$B$6:$AC$507,ROWS($A$1:N62)+1,0)=0,"",HLOOKUP(VLOOKUP(N$1,$R$2:$S$16,2,0),'DSP Employee Census'!$B$6:$AC$507,ROWS($A$1:N62)+1,0)))</f>
        <v/>
      </c>
      <c r="O63" s="16" t="str">
        <f>IF(VLOOKUP(O$1,$R$2:$S$16,2,0)="","",IF(E63="self",IF(HLOOKUP(VLOOKUP(O$1,$R$2:$S$16,2,0),'DSP Employee Census'!$B$6:$AC$507,ROWS($A$1:O62)+1,0)=0,"",VLOOKUP(HLOOKUP(VLOOKUP(O$1,$R$2:$S$16,2,0),'DSP Employee Census'!$B$6:$AC$507,ROWS($A$1:O62)+1,0),Lookups!$A$2:$B$45,2,0)),""))</f>
        <v/>
      </c>
    </row>
    <row r="64" spans="1:15" ht="18" customHeight="1" x14ac:dyDescent="0.15">
      <c r="A64" s="16" t="str">
        <f>IF(VLOOKUP(A$1,$R$2:$S$16,2,0)="","",IF(HLOOKUP(VLOOKUP(A$1,$R$2:$S$16,2,0),'DSP Employee Census'!$B$6:$AC$507,ROWS($A$1:A63)+1,0)=0,"",HLOOKUP(VLOOKUP(A$1,$R$2:$S$16,2,0),'DSP Employee Census'!$B$6:$AC$507,ROWS($A$1:A63)+1,0)))</f>
        <v/>
      </c>
      <c r="B64" s="16" t="str">
        <f>IF(VLOOKUP(B$1,$R$2:$S$16,2,0)="","",IF(HLOOKUP(VLOOKUP(B$1,$R$2:$S$16,2,0),'DSP Employee Census'!$A$6:$AC$507,ROWS($A$1:B63)+1,0)=0,"",HLOOKUP(VLOOKUP(B$1,$R$2:$S$16,2,0),'DSP Employee Census'!$A$6:$AC$507,ROWS($A$1:B63)+1,0)))</f>
        <v/>
      </c>
      <c r="C64" s="16" t="str">
        <f>IF(VLOOKUP(C$1,$R$2:$S$16,2,0)="","",IF(HLOOKUP(VLOOKUP(C$1,$R$2:$S$16,2,0),'DSP Employee Census'!$B$6:$AC$507,ROWS($A$1:C63)+1,0)=0,"",HLOOKUP(VLOOKUP(C$1,$R$2:$S$16,2,0),'DSP Employee Census'!$B$6:$AC$507,ROWS($A$1:C63)+1,0)))</f>
        <v/>
      </c>
      <c r="D64" s="74" t="str">
        <f>IF(VLOOKUP(D$1,$R$2:$S$16,2,0)="","",IF(HLOOKUP(VLOOKUP(D$1,$R$2:$S$16,2,0),'DSP Employee Census'!$B$6:$AC$507,ROWS($A$1:D63)+1,0)=0,"",HLOOKUP(VLOOKUP(D$1,$R$2:$S$16,2,0),'DSP Employee Census'!$B$6:$AC$507,ROWS($A$1:D63)+1,0)))</f>
        <v/>
      </c>
      <c r="E64" s="16" t="str">
        <f>IF(VLOOKUP(E$1,$R$2:$S$16,2,0)="","",IF(HLOOKUP(VLOOKUP(E$1,$R$2:$S$16,2,0),'DSP Employee Census'!$B$6:$AC$507,ROWS($A$1:E63)+1,0)=0,"",VLOOKUP(HLOOKUP(VLOOKUP(E$1,$R$2:$S$16,2,0),'DSP Employee Census'!$B$6:$AC$507,ROWS($A$1:E63)+1,0),Lookups!$A$2:$B$45,2,0)))</f>
        <v/>
      </c>
      <c r="F64" s="74" t="str">
        <f>IF(VLOOKUP(F$1,$R$2:$S$16,2,0)="","",IF(HLOOKUP(VLOOKUP(F$1,$R$2:$S$16,2,0),'DSP Employee Census'!$B$6:$AC$507,ROWS($A$1:F63)+1,0)=0,"",HLOOKUP(VLOOKUP(F$1,$R$2:$S$16,2,0),'DSP Employee Census'!$B$6:$AC$507,ROWS($A$1:F63)+1,0)))</f>
        <v/>
      </c>
      <c r="G64" s="16" t="str">
        <f>IF(VLOOKUP(G$1,$R$2:$S$16,2,0)="","",IF(HLOOKUP(VLOOKUP(G$1,$R$2:$S$16,2,0),'DSP Employee Census'!$B$6:$AC$507,ROWS($A$1:G63)+1,0)=0,"",VLOOKUP(HLOOKUP(VLOOKUP(G$1,$R$2:$S$16,2,0),'DSP Employee Census'!$B$6:$AC$507,ROWS($A$1:G63)+1,0),Lookups!$A$2:$B$45,2,0)))</f>
        <v/>
      </c>
      <c r="H64" s="74" t="str">
        <f>IF(VLOOKUP(H$1,$R$2:$S$16,2,0)="","",IF(HLOOKUP(VLOOKUP(H$1,$R$2:$S$16,2,0),'DSP Employee Census'!$B$6:$AC$507,ROWS($A$1:H63)+1,0)=0,"",HLOOKUP(VLOOKUP(H$1,$R$2:$S$16,2,0),'DSP Employee Census'!$B$6:$AC$507,ROWS($A$1:H63)+1,0)))</f>
        <v/>
      </c>
      <c r="I64" s="75" t="str">
        <f>IF(VLOOKUP(I$1,$R$2:$S$16,2,0)="","",IF(HLOOKUP(VLOOKUP(I$1,$R$2:$S$16,2,0),'DSP Employee Census'!$B$6:$AC$507,ROWS($A$1:I63)+1,0)=0,"",HLOOKUP(VLOOKUP(I$1,$R$2:$S$16,2,0),'DSP Employee Census'!$B$6:$AC$507,ROWS($A$1:I63)+1,0)))</f>
        <v/>
      </c>
      <c r="J64" s="76" t="str">
        <f>IF(VLOOKUP($J$1,$R$2:$S$16,2,0)="","",IF(AND($K64="part_time",HLOOKUP(VLOOKUP(J$1,$R$2:$S$16,2,0),'DSP Employee Census'!$B$6:$AC$507,ROWS($A$1:J63)+1,0)&gt;0),HLOOKUP(VLOOKUP(J$1,$R$2:$S$16,2,0),'DSP Employee Census'!$B$6:$AC$507,ROWS($A$1:J63)+1,0),IF(AND($K64="part_time",HLOOKUP(VLOOKUP(J$1,$R$2:$S$16,2,0),'DSP Employee Census'!$B$6:$AC$507,ROWS($A$1:J63)+1,0)=""),'DSP Employee Census'!$H$1,"")))</f>
        <v/>
      </c>
      <c r="K64" s="16" t="str">
        <f>IF(VLOOKUP(K$1,$R$2:$S$16,2,0)="","",IF(HLOOKUP(VLOOKUP(K$1,$R$2:$S$16,2,0),'DSP Employee Census'!$B$6:$AC$507,ROWS($A$1:K63)+1,0)=0,"",VLOOKUP(HLOOKUP(VLOOKUP(K$1,$R$2:$S$16,2,0),'DSP Employee Census'!$B$6:$AC$507,ROWS($A$1:K63)+1,0),Lookups!$A$2:$B$45,2,0)))</f>
        <v/>
      </c>
      <c r="L64" s="74" t="str">
        <f>IF(VLOOKUP(L$1,$R$2:$S$16,2,0)="","",IF(HLOOKUP(VLOOKUP(L$1,$R$2:$S$16,2,0),'DSP Employee Census'!$B$6:$AC$507,ROWS($A$1:L63)+1,0)=0,"",HLOOKUP(VLOOKUP(L$1,$R$2:$S$16,2,0),'DSP Employee Census'!$B$6:$AC$507,ROWS($A$1:L63)+1,0)))</f>
        <v/>
      </c>
      <c r="M64" s="76" t="str">
        <f>IF(VLOOKUP(M$1,$R$2:$S$16,2,0)="","",IF(HLOOKUP(VLOOKUP(M$1,$R$2:$S$16,2,0),'DSP Employee Census'!$B$6:$AC$507,ROWS($A$1:M63)+1,0)=0,"",HLOOKUP(VLOOKUP(M$1,$R$2:$S$16,2,0),'DSP Employee Census'!$B$6:$AC$507,ROWS($A$1:M63)+1,0)))</f>
        <v/>
      </c>
      <c r="N64" s="74" t="str">
        <f>IF(VLOOKUP(N$1,$R$2:$S$16,2,0)="","",IF(HLOOKUP(VLOOKUP(N$1,$R$2:$S$16,2,0),'DSP Employee Census'!$B$6:$AC$507,ROWS($A$1:N63)+1,0)=0,"",HLOOKUP(VLOOKUP(N$1,$R$2:$S$16,2,0),'DSP Employee Census'!$B$6:$AC$507,ROWS($A$1:N63)+1,0)))</f>
        <v/>
      </c>
      <c r="O64" s="16" t="str">
        <f>IF(VLOOKUP(O$1,$R$2:$S$16,2,0)="","",IF(E64="self",IF(HLOOKUP(VLOOKUP(O$1,$R$2:$S$16,2,0),'DSP Employee Census'!$B$6:$AC$507,ROWS($A$1:O63)+1,0)=0,"",VLOOKUP(HLOOKUP(VLOOKUP(O$1,$R$2:$S$16,2,0),'DSP Employee Census'!$B$6:$AC$507,ROWS($A$1:O63)+1,0),Lookups!$A$2:$B$45,2,0)),""))</f>
        <v/>
      </c>
    </row>
    <row r="65" spans="1:15" ht="18" customHeight="1" x14ac:dyDescent="0.15">
      <c r="A65" s="16" t="str">
        <f>IF(VLOOKUP(A$1,$R$2:$S$16,2,0)="","",IF(HLOOKUP(VLOOKUP(A$1,$R$2:$S$16,2,0),'DSP Employee Census'!$B$6:$AC$507,ROWS($A$1:A64)+1,0)=0,"",HLOOKUP(VLOOKUP(A$1,$R$2:$S$16,2,0),'DSP Employee Census'!$B$6:$AC$507,ROWS($A$1:A64)+1,0)))</f>
        <v/>
      </c>
      <c r="B65" s="16" t="str">
        <f>IF(VLOOKUP(B$1,$R$2:$S$16,2,0)="","",IF(HLOOKUP(VLOOKUP(B$1,$R$2:$S$16,2,0),'DSP Employee Census'!$A$6:$AC$507,ROWS($A$1:B64)+1,0)=0,"",HLOOKUP(VLOOKUP(B$1,$R$2:$S$16,2,0),'DSP Employee Census'!$A$6:$AC$507,ROWS($A$1:B64)+1,0)))</f>
        <v/>
      </c>
      <c r="C65" s="16" t="str">
        <f>IF(VLOOKUP(C$1,$R$2:$S$16,2,0)="","",IF(HLOOKUP(VLOOKUP(C$1,$R$2:$S$16,2,0),'DSP Employee Census'!$B$6:$AC$507,ROWS($A$1:C64)+1,0)=0,"",HLOOKUP(VLOOKUP(C$1,$R$2:$S$16,2,0),'DSP Employee Census'!$B$6:$AC$507,ROWS($A$1:C64)+1,0)))</f>
        <v/>
      </c>
      <c r="D65" s="74" t="str">
        <f>IF(VLOOKUP(D$1,$R$2:$S$16,2,0)="","",IF(HLOOKUP(VLOOKUP(D$1,$R$2:$S$16,2,0),'DSP Employee Census'!$B$6:$AC$507,ROWS($A$1:D64)+1,0)=0,"",HLOOKUP(VLOOKUP(D$1,$R$2:$S$16,2,0),'DSP Employee Census'!$B$6:$AC$507,ROWS($A$1:D64)+1,0)))</f>
        <v/>
      </c>
      <c r="E65" s="16" t="str">
        <f>IF(VLOOKUP(E$1,$R$2:$S$16,2,0)="","",IF(HLOOKUP(VLOOKUP(E$1,$R$2:$S$16,2,0),'DSP Employee Census'!$B$6:$AC$507,ROWS($A$1:E64)+1,0)=0,"",VLOOKUP(HLOOKUP(VLOOKUP(E$1,$R$2:$S$16,2,0),'DSP Employee Census'!$B$6:$AC$507,ROWS($A$1:E64)+1,0),Lookups!$A$2:$B$45,2,0)))</f>
        <v/>
      </c>
      <c r="F65" s="74" t="str">
        <f>IF(VLOOKUP(F$1,$R$2:$S$16,2,0)="","",IF(HLOOKUP(VLOOKUP(F$1,$R$2:$S$16,2,0),'DSP Employee Census'!$B$6:$AC$507,ROWS($A$1:F64)+1,0)=0,"",HLOOKUP(VLOOKUP(F$1,$R$2:$S$16,2,0),'DSP Employee Census'!$B$6:$AC$507,ROWS($A$1:F64)+1,0)))</f>
        <v/>
      </c>
      <c r="G65" s="16" t="str">
        <f>IF(VLOOKUP(G$1,$R$2:$S$16,2,0)="","",IF(HLOOKUP(VLOOKUP(G$1,$R$2:$S$16,2,0),'DSP Employee Census'!$B$6:$AC$507,ROWS($A$1:G64)+1,0)=0,"",VLOOKUP(HLOOKUP(VLOOKUP(G$1,$R$2:$S$16,2,0),'DSP Employee Census'!$B$6:$AC$507,ROWS($A$1:G64)+1,0),Lookups!$A$2:$B$45,2,0)))</f>
        <v/>
      </c>
      <c r="H65" s="74" t="str">
        <f>IF(VLOOKUP(H$1,$R$2:$S$16,2,0)="","",IF(HLOOKUP(VLOOKUP(H$1,$R$2:$S$16,2,0),'DSP Employee Census'!$B$6:$AC$507,ROWS($A$1:H64)+1,0)=0,"",HLOOKUP(VLOOKUP(H$1,$R$2:$S$16,2,0),'DSP Employee Census'!$B$6:$AC$507,ROWS($A$1:H64)+1,0)))</f>
        <v/>
      </c>
      <c r="I65" s="75" t="str">
        <f>IF(VLOOKUP(I$1,$R$2:$S$16,2,0)="","",IF(HLOOKUP(VLOOKUP(I$1,$R$2:$S$16,2,0),'DSP Employee Census'!$B$6:$AC$507,ROWS($A$1:I64)+1,0)=0,"",HLOOKUP(VLOOKUP(I$1,$R$2:$S$16,2,0),'DSP Employee Census'!$B$6:$AC$507,ROWS($A$1:I64)+1,0)))</f>
        <v/>
      </c>
      <c r="J65" s="76" t="str">
        <f>IF(VLOOKUP($J$1,$R$2:$S$16,2,0)="","",IF(AND($K65="part_time",HLOOKUP(VLOOKUP(J$1,$R$2:$S$16,2,0),'DSP Employee Census'!$B$6:$AC$507,ROWS($A$1:J64)+1,0)&gt;0),HLOOKUP(VLOOKUP(J$1,$R$2:$S$16,2,0),'DSP Employee Census'!$B$6:$AC$507,ROWS($A$1:J64)+1,0),IF(AND($K65="part_time",HLOOKUP(VLOOKUP(J$1,$R$2:$S$16,2,0),'DSP Employee Census'!$B$6:$AC$507,ROWS($A$1:J64)+1,0)=""),'DSP Employee Census'!$H$1,"")))</f>
        <v/>
      </c>
      <c r="K65" s="16" t="str">
        <f>IF(VLOOKUP(K$1,$R$2:$S$16,2,0)="","",IF(HLOOKUP(VLOOKUP(K$1,$R$2:$S$16,2,0),'DSP Employee Census'!$B$6:$AC$507,ROWS($A$1:K64)+1,0)=0,"",VLOOKUP(HLOOKUP(VLOOKUP(K$1,$R$2:$S$16,2,0),'DSP Employee Census'!$B$6:$AC$507,ROWS($A$1:K64)+1,0),Lookups!$A$2:$B$45,2,0)))</f>
        <v/>
      </c>
      <c r="L65" s="74" t="str">
        <f>IF(VLOOKUP(L$1,$R$2:$S$16,2,0)="","",IF(HLOOKUP(VLOOKUP(L$1,$R$2:$S$16,2,0),'DSP Employee Census'!$B$6:$AC$507,ROWS($A$1:L64)+1,0)=0,"",HLOOKUP(VLOOKUP(L$1,$R$2:$S$16,2,0),'DSP Employee Census'!$B$6:$AC$507,ROWS($A$1:L64)+1,0)))</f>
        <v/>
      </c>
      <c r="M65" s="76" t="str">
        <f>IF(VLOOKUP(M$1,$R$2:$S$16,2,0)="","",IF(HLOOKUP(VLOOKUP(M$1,$R$2:$S$16,2,0),'DSP Employee Census'!$B$6:$AC$507,ROWS($A$1:M64)+1,0)=0,"",HLOOKUP(VLOOKUP(M$1,$R$2:$S$16,2,0),'DSP Employee Census'!$B$6:$AC$507,ROWS($A$1:M64)+1,0)))</f>
        <v/>
      </c>
      <c r="N65" s="74" t="str">
        <f>IF(VLOOKUP(N$1,$R$2:$S$16,2,0)="","",IF(HLOOKUP(VLOOKUP(N$1,$R$2:$S$16,2,0),'DSP Employee Census'!$B$6:$AC$507,ROWS($A$1:N64)+1,0)=0,"",HLOOKUP(VLOOKUP(N$1,$R$2:$S$16,2,0),'DSP Employee Census'!$B$6:$AC$507,ROWS($A$1:N64)+1,0)))</f>
        <v/>
      </c>
      <c r="O65" s="16" t="str">
        <f>IF(VLOOKUP(O$1,$R$2:$S$16,2,0)="","",IF(E65="self",IF(HLOOKUP(VLOOKUP(O$1,$R$2:$S$16,2,0),'DSP Employee Census'!$B$6:$AC$507,ROWS($A$1:O64)+1,0)=0,"",VLOOKUP(HLOOKUP(VLOOKUP(O$1,$R$2:$S$16,2,0),'DSP Employee Census'!$B$6:$AC$507,ROWS($A$1:O64)+1,0),Lookups!$A$2:$B$45,2,0)),""))</f>
        <v/>
      </c>
    </row>
    <row r="66" spans="1:15" ht="18" customHeight="1" x14ac:dyDescent="0.15">
      <c r="A66" s="16" t="str">
        <f>IF(VLOOKUP(A$1,$R$2:$S$16,2,0)="","",IF(HLOOKUP(VLOOKUP(A$1,$R$2:$S$16,2,0),'DSP Employee Census'!$B$6:$AC$507,ROWS($A$1:A65)+1,0)=0,"",HLOOKUP(VLOOKUP(A$1,$R$2:$S$16,2,0),'DSP Employee Census'!$B$6:$AC$507,ROWS($A$1:A65)+1,0)))</f>
        <v/>
      </c>
      <c r="B66" s="16" t="str">
        <f>IF(VLOOKUP(B$1,$R$2:$S$16,2,0)="","",IF(HLOOKUP(VLOOKUP(B$1,$R$2:$S$16,2,0),'DSP Employee Census'!$A$6:$AC$507,ROWS($A$1:B65)+1,0)=0,"",HLOOKUP(VLOOKUP(B$1,$R$2:$S$16,2,0),'DSP Employee Census'!$A$6:$AC$507,ROWS($A$1:B65)+1,0)))</f>
        <v/>
      </c>
      <c r="C66" s="16" t="str">
        <f>IF(VLOOKUP(C$1,$R$2:$S$16,2,0)="","",IF(HLOOKUP(VLOOKUP(C$1,$R$2:$S$16,2,0),'DSP Employee Census'!$B$6:$AC$507,ROWS($A$1:C65)+1,0)=0,"",HLOOKUP(VLOOKUP(C$1,$R$2:$S$16,2,0),'DSP Employee Census'!$B$6:$AC$507,ROWS($A$1:C65)+1,0)))</f>
        <v/>
      </c>
      <c r="D66" s="74" t="str">
        <f>IF(VLOOKUP(D$1,$R$2:$S$16,2,0)="","",IF(HLOOKUP(VLOOKUP(D$1,$R$2:$S$16,2,0),'DSP Employee Census'!$B$6:$AC$507,ROWS($A$1:D65)+1,0)=0,"",HLOOKUP(VLOOKUP(D$1,$R$2:$S$16,2,0),'DSP Employee Census'!$B$6:$AC$507,ROWS($A$1:D65)+1,0)))</f>
        <v/>
      </c>
      <c r="E66" s="16" t="str">
        <f>IF(VLOOKUP(E$1,$R$2:$S$16,2,0)="","",IF(HLOOKUP(VLOOKUP(E$1,$R$2:$S$16,2,0),'DSP Employee Census'!$B$6:$AC$507,ROWS($A$1:E65)+1,0)=0,"",VLOOKUP(HLOOKUP(VLOOKUP(E$1,$R$2:$S$16,2,0),'DSP Employee Census'!$B$6:$AC$507,ROWS($A$1:E65)+1,0),Lookups!$A$2:$B$45,2,0)))</f>
        <v/>
      </c>
      <c r="F66" s="74" t="str">
        <f>IF(VLOOKUP(F$1,$R$2:$S$16,2,0)="","",IF(HLOOKUP(VLOOKUP(F$1,$R$2:$S$16,2,0),'DSP Employee Census'!$B$6:$AC$507,ROWS($A$1:F65)+1,0)=0,"",HLOOKUP(VLOOKUP(F$1,$R$2:$S$16,2,0),'DSP Employee Census'!$B$6:$AC$507,ROWS($A$1:F65)+1,0)))</f>
        <v/>
      </c>
      <c r="G66" s="16" t="str">
        <f>IF(VLOOKUP(G$1,$R$2:$S$16,2,0)="","",IF(HLOOKUP(VLOOKUP(G$1,$R$2:$S$16,2,0),'DSP Employee Census'!$B$6:$AC$507,ROWS($A$1:G65)+1,0)=0,"",VLOOKUP(HLOOKUP(VLOOKUP(G$1,$R$2:$S$16,2,0),'DSP Employee Census'!$B$6:$AC$507,ROWS($A$1:G65)+1,0),Lookups!$A$2:$B$45,2,0)))</f>
        <v/>
      </c>
      <c r="H66" s="74" t="str">
        <f>IF(VLOOKUP(H$1,$R$2:$S$16,2,0)="","",IF(HLOOKUP(VLOOKUP(H$1,$R$2:$S$16,2,0),'DSP Employee Census'!$B$6:$AC$507,ROWS($A$1:H65)+1,0)=0,"",HLOOKUP(VLOOKUP(H$1,$R$2:$S$16,2,0),'DSP Employee Census'!$B$6:$AC$507,ROWS($A$1:H65)+1,0)))</f>
        <v/>
      </c>
      <c r="I66" s="75" t="str">
        <f>IF(VLOOKUP(I$1,$R$2:$S$16,2,0)="","",IF(HLOOKUP(VLOOKUP(I$1,$R$2:$S$16,2,0),'DSP Employee Census'!$B$6:$AC$507,ROWS($A$1:I65)+1,0)=0,"",HLOOKUP(VLOOKUP(I$1,$R$2:$S$16,2,0),'DSP Employee Census'!$B$6:$AC$507,ROWS($A$1:I65)+1,0)))</f>
        <v/>
      </c>
      <c r="J66" s="76" t="str">
        <f>IF(VLOOKUP($J$1,$R$2:$S$16,2,0)="","",IF(AND($K66="part_time",HLOOKUP(VLOOKUP(J$1,$R$2:$S$16,2,0),'DSP Employee Census'!$B$6:$AC$507,ROWS($A$1:J65)+1,0)&gt;0),HLOOKUP(VLOOKUP(J$1,$R$2:$S$16,2,0),'DSP Employee Census'!$B$6:$AC$507,ROWS($A$1:J65)+1,0),IF(AND($K66="part_time",HLOOKUP(VLOOKUP(J$1,$R$2:$S$16,2,0),'DSP Employee Census'!$B$6:$AC$507,ROWS($A$1:J65)+1,0)=""),'DSP Employee Census'!$H$1,"")))</f>
        <v/>
      </c>
      <c r="K66" s="16" t="str">
        <f>IF(VLOOKUP(K$1,$R$2:$S$16,2,0)="","",IF(HLOOKUP(VLOOKUP(K$1,$R$2:$S$16,2,0),'DSP Employee Census'!$B$6:$AC$507,ROWS($A$1:K65)+1,0)=0,"",VLOOKUP(HLOOKUP(VLOOKUP(K$1,$R$2:$S$16,2,0),'DSP Employee Census'!$B$6:$AC$507,ROWS($A$1:K65)+1,0),Lookups!$A$2:$B$45,2,0)))</f>
        <v/>
      </c>
      <c r="L66" s="74" t="str">
        <f>IF(VLOOKUP(L$1,$R$2:$S$16,2,0)="","",IF(HLOOKUP(VLOOKUP(L$1,$R$2:$S$16,2,0),'DSP Employee Census'!$B$6:$AC$507,ROWS($A$1:L65)+1,0)=0,"",HLOOKUP(VLOOKUP(L$1,$R$2:$S$16,2,0),'DSP Employee Census'!$B$6:$AC$507,ROWS($A$1:L65)+1,0)))</f>
        <v/>
      </c>
      <c r="M66" s="76" t="str">
        <f>IF(VLOOKUP(M$1,$R$2:$S$16,2,0)="","",IF(HLOOKUP(VLOOKUP(M$1,$R$2:$S$16,2,0),'DSP Employee Census'!$B$6:$AC$507,ROWS($A$1:M65)+1,0)=0,"",HLOOKUP(VLOOKUP(M$1,$R$2:$S$16,2,0),'DSP Employee Census'!$B$6:$AC$507,ROWS($A$1:M65)+1,0)))</f>
        <v/>
      </c>
      <c r="N66" s="74" t="str">
        <f>IF(VLOOKUP(N$1,$R$2:$S$16,2,0)="","",IF(HLOOKUP(VLOOKUP(N$1,$R$2:$S$16,2,0),'DSP Employee Census'!$B$6:$AC$507,ROWS($A$1:N65)+1,0)=0,"",HLOOKUP(VLOOKUP(N$1,$R$2:$S$16,2,0),'DSP Employee Census'!$B$6:$AC$507,ROWS($A$1:N65)+1,0)))</f>
        <v/>
      </c>
      <c r="O66" s="16" t="str">
        <f>IF(VLOOKUP(O$1,$R$2:$S$16,2,0)="","",IF(E66="self",IF(HLOOKUP(VLOOKUP(O$1,$R$2:$S$16,2,0),'DSP Employee Census'!$B$6:$AC$507,ROWS($A$1:O65)+1,0)=0,"",VLOOKUP(HLOOKUP(VLOOKUP(O$1,$R$2:$S$16,2,0),'DSP Employee Census'!$B$6:$AC$507,ROWS($A$1:O65)+1,0),Lookups!$A$2:$B$45,2,0)),""))</f>
        <v/>
      </c>
    </row>
    <row r="67" spans="1:15" ht="18" customHeight="1" x14ac:dyDescent="0.15">
      <c r="A67" s="16" t="str">
        <f>IF(VLOOKUP(A$1,$R$2:$S$16,2,0)="","",IF(HLOOKUP(VLOOKUP(A$1,$R$2:$S$16,2,0),'DSP Employee Census'!$B$6:$AC$507,ROWS($A$1:A66)+1,0)=0,"",HLOOKUP(VLOOKUP(A$1,$R$2:$S$16,2,0),'DSP Employee Census'!$B$6:$AC$507,ROWS($A$1:A66)+1,0)))</f>
        <v/>
      </c>
      <c r="B67" s="16" t="str">
        <f>IF(VLOOKUP(B$1,$R$2:$S$16,2,0)="","",IF(HLOOKUP(VLOOKUP(B$1,$R$2:$S$16,2,0),'DSP Employee Census'!$A$6:$AC$507,ROWS($A$1:B66)+1,0)=0,"",HLOOKUP(VLOOKUP(B$1,$R$2:$S$16,2,0),'DSP Employee Census'!$A$6:$AC$507,ROWS($A$1:B66)+1,0)))</f>
        <v/>
      </c>
      <c r="C67" s="16" t="str">
        <f>IF(VLOOKUP(C$1,$R$2:$S$16,2,0)="","",IF(HLOOKUP(VLOOKUP(C$1,$R$2:$S$16,2,0),'DSP Employee Census'!$B$6:$AC$507,ROWS($A$1:C66)+1,0)=0,"",HLOOKUP(VLOOKUP(C$1,$R$2:$S$16,2,0),'DSP Employee Census'!$B$6:$AC$507,ROWS($A$1:C66)+1,0)))</f>
        <v/>
      </c>
      <c r="D67" s="74" t="str">
        <f>IF(VLOOKUP(D$1,$R$2:$S$16,2,0)="","",IF(HLOOKUP(VLOOKUP(D$1,$R$2:$S$16,2,0),'DSP Employee Census'!$B$6:$AC$507,ROWS($A$1:D66)+1,0)=0,"",HLOOKUP(VLOOKUP(D$1,$R$2:$S$16,2,0),'DSP Employee Census'!$B$6:$AC$507,ROWS($A$1:D66)+1,0)))</f>
        <v/>
      </c>
      <c r="E67" s="16" t="str">
        <f>IF(VLOOKUP(E$1,$R$2:$S$16,2,0)="","",IF(HLOOKUP(VLOOKUP(E$1,$R$2:$S$16,2,0),'DSP Employee Census'!$B$6:$AC$507,ROWS($A$1:E66)+1,0)=0,"",VLOOKUP(HLOOKUP(VLOOKUP(E$1,$R$2:$S$16,2,0),'DSP Employee Census'!$B$6:$AC$507,ROWS($A$1:E66)+1,0),Lookups!$A$2:$B$45,2,0)))</f>
        <v/>
      </c>
      <c r="F67" s="74" t="str">
        <f>IF(VLOOKUP(F$1,$R$2:$S$16,2,0)="","",IF(HLOOKUP(VLOOKUP(F$1,$R$2:$S$16,2,0),'DSP Employee Census'!$B$6:$AC$507,ROWS($A$1:F66)+1,0)=0,"",HLOOKUP(VLOOKUP(F$1,$R$2:$S$16,2,0),'DSP Employee Census'!$B$6:$AC$507,ROWS($A$1:F66)+1,0)))</f>
        <v/>
      </c>
      <c r="G67" s="16" t="str">
        <f>IF(VLOOKUP(G$1,$R$2:$S$16,2,0)="","",IF(HLOOKUP(VLOOKUP(G$1,$R$2:$S$16,2,0),'DSP Employee Census'!$B$6:$AC$507,ROWS($A$1:G66)+1,0)=0,"",VLOOKUP(HLOOKUP(VLOOKUP(G$1,$R$2:$S$16,2,0),'DSP Employee Census'!$B$6:$AC$507,ROWS($A$1:G66)+1,0),Lookups!$A$2:$B$45,2,0)))</f>
        <v/>
      </c>
      <c r="H67" s="74" t="str">
        <f>IF(VLOOKUP(H$1,$R$2:$S$16,2,0)="","",IF(HLOOKUP(VLOOKUP(H$1,$R$2:$S$16,2,0),'DSP Employee Census'!$B$6:$AC$507,ROWS($A$1:H66)+1,0)=0,"",HLOOKUP(VLOOKUP(H$1,$R$2:$S$16,2,0),'DSP Employee Census'!$B$6:$AC$507,ROWS($A$1:H66)+1,0)))</f>
        <v/>
      </c>
      <c r="I67" s="75" t="str">
        <f>IF(VLOOKUP(I$1,$R$2:$S$16,2,0)="","",IF(HLOOKUP(VLOOKUP(I$1,$R$2:$S$16,2,0),'DSP Employee Census'!$B$6:$AC$507,ROWS($A$1:I66)+1,0)=0,"",HLOOKUP(VLOOKUP(I$1,$R$2:$S$16,2,0),'DSP Employee Census'!$B$6:$AC$507,ROWS($A$1:I66)+1,0)))</f>
        <v/>
      </c>
      <c r="J67" s="76" t="str">
        <f>IF(VLOOKUP($J$1,$R$2:$S$16,2,0)="","",IF(AND($K67="part_time",HLOOKUP(VLOOKUP(J$1,$R$2:$S$16,2,0),'DSP Employee Census'!$B$6:$AC$507,ROWS($A$1:J66)+1,0)&gt;0),HLOOKUP(VLOOKUP(J$1,$R$2:$S$16,2,0),'DSP Employee Census'!$B$6:$AC$507,ROWS($A$1:J66)+1,0),IF(AND($K67="part_time",HLOOKUP(VLOOKUP(J$1,$R$2:$S$16,2,0),'DSP Employee Census'!$B$6:$AC$507,ROWS($A$1:J66)+1,0)=""),'DSP Employee Census'!$H$1,"")))</f>
        <v/>
      </c>
      <c r="K67" s="16" t="str">
        <f>IF(VLOOKUP(K$1,$R$2:$S$16,2,0)="","",IF(HLOOKUP(VLOOKUP(K$1,$R$2:$S$16,2,0),'DSP Employee Census'!$B$6:$AC$507,ROWS($A$1:K66)+1,0)=0,"",VLOOKUP(HLOOKUP(VLOOKUP(K$1,$R$2:$S$16,2,0),'DSP Employee Census'!$B$6:$AC$507,ROWS($A$1:K66)+1,0),Lookups!$A$2:$B$45,2,0)))</f>
        <v/>
      </c>
      <c r="L67" s="74" t="str">
        <f>IF(VLOOKUP(L$1,$R$2:$S$16,2,0)="","",IF(HLOOKUP(VLOOKUP(L$1,$R$2:$S$16,2,0),'DSP Employee Census'!$B$6:$AC$507,ROWS($A$1:L66)+1,0)=0,"",HLOOKUP(VLOOKUP(L$1,$R$2:$S$16,2,0),'DSP Employee Census'!$B$6:$AC$507,ROWS($A$1:L66)+1,0)))</f>
        <v/>
      </c>
      <c r="M67" s="76" t="str">
        <f>IF(VLOOKUP(M$1,$R$2:$S$16,2,0)="","",IF(HLOOKUP(VLOOKUP(M$1,$R$2:$S$16,2,0),'DSP Employee Census'!$B$6:$AC$507,ROWS($A$1:M66)+1,0)=0,"",HLOOKUP(VLOOKUP(M$1,$R$2:$S$16,2,0),'DSP Employee Census'!$B$6:$AC$507,ROWS($A$1:M66)+1,0)))</f>
        <v/>
      </c>
      <c r="N67" s="74" t="str">
        <f>IF(VLOOKUP(N$1,$R$2:$S$16,2,0)="","",IF(HLOOKUP(VLOOKUP(N$1,$R$2:$S$16,2,0),'DSP Employee Census'!$B$6:$AC$507,ROWS($A$1:N66)+1,0)=0,"",HLOOKUP(VLOOKUP(N$1,$R$2:$S$16,2,0),'DSP Employee Census'!$B$6:$AC$507,ROWS($A$1:N66)+1,0)))</f>
        <v/>
      </c>
      <c r="O67" s="16" t="str">
        <f>IF(VLOOKUP(O$1,$R$2:$S$16,2,0)="","",IF(E67="self",IF(HLOOKUP(VLOOKUP(O$1,$R$2:$S$16,2,0),'DSP Employee Census'!$B$6:$AC$507,ROWS($A$1:O66)+1,0)=0,"",VLOOKUP(HLOOKUP(VLOOKUP(O$1,$R$2:$S$16,2,0),'DSP Employee Census'!$B$6:$AC$507,ROWS($A$1:O66)+1,0),Lookups!$A$2:$B$45,2,0)),""))</f>
        <v/>
      </c>
    </row>
    <row r="68" spans="1:15" ht="18" customHeight="1" x14ac:dyDescent="0.15">
      <c r="A68" s="16" t="str">
        <f>IF(VLOOKUP(A$1,$R$2:$S$16,2,0)="","",IF(HLOOKUP(VLOOKUP(A$1,$R$2:$S$16,2,0),'DSP Employee Census'!$B$6:$AC$507,ROWS($A$1:A67)+1,0)=0,"",HLOOKUP(VLOOKUP(A$1,$R$2:$S$16,2,0),'DSP Employee Census'!$B$6:$AC$507,ROWS($A$1:A67)+1,0)))</f>
        <v/>
      </c>
      <c r="B68" s="16" t="str">
        <f>IF(VLOOKUP(B$1,$R$2:$S$16,2,0)="","",IF(HLOOKUP(VLOOKUP(B$1,$R$2:$S$16,2,0),'DSP Employee Census'!$A$6:$AC$507,ROWS($A$1:B67)+1,0)=0,"",HLOOKUP(VLOOKUP(B$1,$R$2:$S$16,2,0),'DSP Employee Census'!$A$6:$AC$507,ROWS($A$1:B67)+1,0)))</f>
        <v/>
      </c>
      <c r="C68" s="16" t="str">
        <f>IF(VLOOKUP(C$1,$R$2:$S$16,2,0)="","",IF(HLOOKUP(VLOOKUP(C$1,$R$2:$S$16,2,0),'DSP Employee Census'!$B$6:$AC$507,ROWS($A$1:C67)+1,0)=0,"",HLOOKUP(VLOOKUP(C$1,$R$2:$S$16,2,0),'DSP Employee Census'!$B$6:$AC$507,ROWS($A$1:C67)+1,0)))</f>
        <v/>
      </c>
      <c r="D68" s="74" t="str">
        <f>IF(VLOOKUP(D$1,$R$2:$S$16,2,0)="","",IF(HLOOKUP(VLOOKUP(D$1,$R$2:$S$16,2,0),'DSP Employee Census'!$B$6:$AC$507,ROWS($A$1:D67)+1,0)=0,"",HLOOKUP(VLOOKUP(D$1,$R$2:$S$16,2,0),'DSP Employee Census'!$B$6:$AC$507,ROWS($A$1:D67)+1,0)))</f>
        <v/>
      </c>
      <c r="E68" s="16" t="str">
        <f>IF(VLOOKUP(E$1,$R$2:$S$16,2,0)="","",IF(HLOOKUP(VLOOKUP(E$1,$R$2:$S$16,2,0),'DSP Employee Census'!$B$6:$AC$507,ROWS($A$1:E67)+1,0)=0,"",VLOOKUP(HLOOKUP(VLOOKUP(E$1,$R$2:$S$16,2,0),'DSP Employee Census'!$B$6:$AC$507,ROWS($A$1:E67)+1,0),Lookups!$A$2:$B$45,2,0)))</f>
        <v/>
      </c>
      <c r="F68" s="74" t="str">
        <f>IF(VLOOKUP(F$1,$R$2:$S$16,2,0)="","",IF(HLOOKUP(VLOOKUP(F$1,$R$2:$S$16,2,0),'DSP Employee Census'!$B$6:$AC$507,ROWS($A$1:F67)+1,0)=0,"",HLOOKUP(VLOOKUP(F$1,$R$2:$S$16,2,0),'DSP Employee Census'!$B$6:$AC$507,ROWS($A$1:F67)+1,0)))</f>
        <v/>
      </c>
      <c r="G68" s="16" t="str">
        <f>IF(VLOOKUP(G$1,$R$2:$S$16,2,0)="","",IF(HLOOKUP(VLOOKUP(G$1,$R$2:$S$16,2,0),'DSP Employee Census'!$B$6:$AC$507,ROWS($A$1:G67)+1,0)=0,"",VLOOKUP(HLOOKUP(VLOOKUP(G$1,$R$2:$S$16,2,0),'DSP Employee Census'!$B$6:$AC$507,ROWS($A$1:G67)+1,0),Lookups!$A$2:$B$45,2,0)))</f>
        <v/>
      </c>
      <c r="H68" s="74" t="str">
        <f>IF(VLOOKUP(H$1,$R$2:$S$16,2,0)="","",IF(HLOOKUP(VLOOKUP(H$1,$R$2:$S$16,2,0),'DSP Employee Census'!$B$6:$AC$507,ROWS($A$1:H67)+1,0)=0,"",HLOOKUP(VLOOKUP(H$1,$R$2:$S$16,2,0),'DSP Employee Census'!$B$6:$AC$507,ROWS($A$1:H67)+1,0)))</f>
        <v/>
      </c>
      <c r="I68" s="75" t="str">
        <f>IF(VLOOKUP(I$1,$R$2:$S$16,2,0)="","",IF(HLOOKUP(VLOOKUP(I$1,$R$2:$S$16,2,0),'DSP Employee Census'!$B$6:$AC$507,ROWS($A$1:I67)+1,0)=0,"",HLOOKUP(VLOOKUP(I$1,$R$2:$S$16,2,0),'DSP Employee Census'!$B$6:$AC$507,ROWS($A$1:I67)+1,0)))</f>
        <v/>
      </c>
      <c r="J68" s="76" t="str">
        <f>IF(VLOOKUP($J$1,$R$2:$S$16,2,0)="","",IF(AND($K68="part_time",HLOOKUP(VLOOKUP(J$1,$R$2:$S$16,2,0),'DSP Employee Census'!$B$6:$AC$507,ROWS($A$1:J67)+1,0)&gt;0),HLOOKUP(VLOOKUP(J$1,$R$2:$S$16,2,0),'DSP Employee Census'!$B$6:$AC$507,ROWS($A$1:J67)+1,0),IF(AND($K68="part_time",HLOOKUP(VLOOKUP(J$1,$R$2:$S$16,2,0),'DSP Employee Census'!$B$6:$AC$507,ROWS($A$1:J67)+1,0)=""),'DSP Employee Census'!$H$1,"")))</f>
        <v/>
      </c>
      <c r="K68" s="16" t="str">
        <f>IF(VLOOKUP(K$1,$R$2:$S$16,2,0)="","",IF(HLOOKUP(VLOOKUP(K$1,$R$2:$S$16,2,0),'DSP Employee Census'!$B$6:$AC$507,ROWS($A$1:K67)+1,0)=0,"",VLOOKUP(HLOOKUP(VLOOKUP(K$1,$R$2:$S$16,2,0),'DSP Employee Census'!$B$6:$AC$507,ROWS($A$1:K67)+1,0),Lookups!$A$2:$B$45,2,0)))</f>
        <v/>
      </c>
      <c r="L68" s="74" t="str">
        <f>IF(VLOOKUP(L$1,$R$2:$S$16,2,0)="","",IF(HLOOKUP(VLOOKUP(L$1,$R$2:$S$16,2,0),'DSP Employee Census'!$B$6:$AC$507,ROWS($A$1:L67)+1,0)=0,"",HLOOKUP(VLOOKUP(L$1,$R$2:$S$16,2,0),'DSP Employee Census'!$B$6:$AC$507,ROWS($A$1:L67)+1,0)))</f>
        <v/>
      </c>
      <c r="M68" s="76" t="str">
        <f>IF(VLOOKUP(M$1,$R$2:$S$16,2,0)="","",IF(HLOOKUP(VLOOKUP(M$1,$R$2:$S$16,2,0),'DSP Employee Census'!$B$6:$AC$507,ROWS($A$1:M67)+1,0)=0,"",HLOOKUP(VLOOKUP(M$1,$R$2:$S$16,2,0),'DSP Employee Census'!$B$6:$AC$507,ROWS($A$1:M67)+1,0)))</f>
        <v/>
      </c>
      <c r="N68" s="74" t="str">
        <f>IF(VLOOKUP(N$1,$R$2:$S$16,2,0)="","",IF(HLOOKUP(VLOOKUP(N$1,$R$2:$S$16,2,0),'DSP Employee Census'!$B$6:$AC$507,ROWS($A$1:N67)+1,0)=0,"",HLOOKUP(VLOOKUP(N$1,$R$2:$S$16,2,0),'DSP Employee Census'!$B$6:$AC$507,ROWS($A$1:N67)+1,0)))</f>
        <v/>
      </c>
      <c r="O68" s="16" t="str">
        <f>IF(VLOOKUP(O$1,$R$2:$S$16,2,0)="","",IF(E68="self",IF(HLOOKUP(VLOOKUP(O$1,$R$2:$S$16,2,0),'DSP Employee Census'!$B$6:$AC$507,ROWS($A$1:O67)+1,0)=0,"",VLOOKUP(HLOOKUP(VLOOKUP(O$1,$R$2:$S$16,2,0),'DSP Employee Census'!$B$6:$AC$507,ROWS($A$1:O67)+1,0),Lookups!$A$2:$B$45,2,0)),""))</f>
        <v/>
      </c>
    </row>
    <row r="69" spans="1:15" ht="18" customHeight="1" x14ac:dyDescent="0.15">
      <c r="A69" s="16" t="str">
        <f>IF(VLOOKUP(A$1,$R$2:$S$16,2,0)="","",IF(HLOOKUP(VLOOKUP(A$1,$R$2:$S$16,2,0),'DSP Employee Census'!$B$6:$AC$507,ROWS($A$1:A68)+1,0)=0,"",HLOOKUP(VLOOKUP(A$1,$R$2:$S$16,2,0),'DSP Employee Census'!$B$6:$AC$507,ROWS($A$1:A68)+1,0)))</f>
        <v/>
      </c>
      <c r="B69" s="16" t="str">
        <f>IF(VLOOKUP(B$1,$R$2:$S$16,2,0)="","",IF(HLOOKUP(VLOOKUP(B$1,$R$2:$S$16,2,0),'DSP Employee Census'!$A$6:$AC$507,ROWS($A$1:B68)+1,0)=0,"",HLOOKUP(VLOOKUP(B$1,$R$2:$S$16,2,0),'DSP Employee Census'!$A$6:$AC$507,ROWS($A$1:B68)+1,0)))</f>
        <v/>
      </c>
      <c r="C69" s="16" t="str">
        <f>IF(VLOOKUP(C$1,$R$2:$S$16,2,0)="","",IF(HLOOKUP(VLOOKUP(C$1,$R$2:$S$16,2,0),'DSP Employee Census'!$B$6:$AC$507,ROWS($A$1:C68)+1,0)=0,"",HLOOKUP(VLOOKUP(C$1,$R$2:$S$16,2,0),'DSP Employee Census'!$B$6:$AC$507,ROWS($A$1:C68)+1,0)))</f>
        <v/>
      </c>
      <c r="D69" s="74" t="str">
        <f>IF(VLOOKUP(D$1,$R$2:$S$16,2,0)="","",IF(HLOOKUP(VLOOKUP(D$1,$R$2:$S$16,2,0),'DSP Employee Census'!$B$6:$AC$507,ROWS($A$1:D68)+1,0)=0,"",HLOOKUP(VLOOKUP(D$1,$R$2:$S$16,2,0),'DSP Employee Census'!$B$6:$AC$507,ROWS($A$1:D68)+1,0)))</f>
        <v/>
      </c>
      <c r="E69" s="16" t="str">
        <f>IF(VLOOKUP(E$1,$R$2:$S$16,2,0)="","",IF(HLOOKUP(VLOOKUP(E$1,$R$2:$S$16,2,0),'DSP Employee Census'!$B$6:$AC$507,ROWS($A$1:E68)+1,0)=0,"",VLOOKUP(HLOOKUP(VLOOKUP(E$1,$R$2:$S$16,2,0),'DSP Employee Census'!$B$6:$AC$507,ROWS($A$1:E68)+1,0),Lookups!$A$2:$B$45,2,0)))</f>
        <v/>
      </c>
      <c r="F69" s="74" t="str">
        <f>IF(VLOOKUP(F$1,$R$2:$S$16,2,0)="","",IF(HLOOKUP(VLOOKUP(F$1,$R$2:$S$16,2,0),'DSP Employee Census'!$B$6:$AC$507,ROWS($A$1:F68)+1,0)=0,"",HLOOKUP(VLOOKUP(F$1,$R$2:$S$16,2,0),'DSP Employee Census'!$B$6:$AC$507,ROWS($A$1:F68)+1,0)))</f>
        <v/>
      </c>
      <c r="G69" s="16" t="str">
        <f>IF(VLOOKUP(G$1,$R$2:$S$16,2,0)="","",IF(HLOOKUP(VLOOKUP(G$1,$R$2:$S$16,2,0),'DSP Employee Census'!$B$6:$AC$507,ROWS($A$1:G68)+1,0)=0,"",VLOOKUP(HLOOKUP(VLOOKUP(G$1,$R$2:$S$16,2,0),'DSP Employee Census'!$B$6:$AC$507,ROWS($A$1:G68)+1,0),Lookups!$A$2:$B$45,2,0)))</f>
        <v/>
      </c>
      <c r="H69" s="74" t="str">
        <f>IF(VLOOKUP(H$1,$R$2:$S$16,2,0)="","",IF(HLOOKUP(VLOOKUP(H$1,$R$2:$S$16,2,0),'DSP Employee Census'!$B$6:$AC$507,ROWS($A$1:H68)+1,0)=0,"",HLOOKUP(VLOOKUP(H$1,$R$2:$S$16,2,0),'DSP Employee Census'!$B$6:$AC$507,ROWS($A$1:H68)+1,0)))</f>
        <v/>
      </c>
      <c r="I69" s="75" t="str">
        <f>IF(VLOOKUP(I$1,$R$2:$S$16,2,0)="","",IF(HLOOKUP(VLOOKUP(I$1,$R$2:$S$16,2,0),'DSP Employee Census'!$B$6:$AC$507,ROWS($A$1:I68)+1,0)=0,"",HLOOKUP(VLOOKUP(I$1,$R$2:$S$16,2,0),'DSP Employee Census'!$B$6:$AC$507,ROWS($A$1:I68)+1,0)))</f>
        <v/>
      </c>
      <c r="J69" s="76" t="str">
        <f>IF(VLOOKUP($J$1,$R$2:$S$16,2,0)="","",IF(AND($K69="part_time",HLOOKUP(VLOOKUP(J$1,$R$2:$S$16,2,0),'DSP Employee Census'!$B$6:$AC$507,ROWS($A$1:J68)+1,0)&gt;0),HLOOKUP(VLOOKUP(J$1,$R$2:$S$16,2,0),'DSP Employee Census'!$B$6:$AC$507,ROWS($A$1:J68)+1,0),IF(AND($K69="part_time",HLOOKUP(VLOOKUP(J$1,$R$2:$S$16,2,0),'DSP Employee Census'!$B$6:$AC$507,ROWS($A$1:J68)+1,0)=""),'DSP Employee Census'!$H$1,"")))</f>
        <v/>
      </c>
      <c r="K69" s="16" t="str">
        <f>IF(VLOOKUP(K$1,$R$2:$S$16,2,0)="","",IF(HLOOKUP(VLOOKUP(K$1,$R$2:$S$16,2,0),'DSP Employee Census'!$B$6:$AC$507,ROWS($A$1:K68)+1,0)=0,"",VLOOKUP(HLOOKUP(VLOOKUP(K$1,$R$2:$S$16,2,0),'DSP Employee Census'!$B$6:$AC$507,ROWS($A$1:K68)+1,0),Lookups!$A$2:$B$45,2,0)))</f>
        <v/>
      </c>
      <c r="L69" s="74" t="str">
        <f>IF(VLOOKUP(L$1,$R$2:$S$16,2,0)="","",IF(HLOOKUP(VLOOKUP(L$1,$R$2:$S$16,2,0),'DSP Employee Census'!$B$6:$AC$507,ROWS($A$1:L68)+1,0)=0,"",HLOOKUP(VLOOKUP(L$1,$R$2:$S$16,2,0),'DSP Employee Census'!$B$6:$AC$507,ROWS($A$1:L68)+1,0)))</f>
        <v/>
      </c>
      <c r="M69" s="76" t="str">
        <f>IF(VLOOKUP(M$1,$R$2:$S$16,2,0)="","",IF(HLOOKUP(VLOOKUP(M$1,$R$2:$S$16,2,0),'DSP Employee Census'!$B$6:$AC$507,ROWS($A$1:M68)+1,0)=0,"",HLOOKUP(VLOOKUP(M$1,$R$2:$S$16,2,0),'DSP Employee Census'!$B$6:$AC$507,ROWS($A$1:M68)+1,0)))</f>
        <v/>
      </c>
      <c r="N69" s="74" t="str">
        <f>IF(VLOOKUP(N$1,$R$2:$S$16,2,0)="","",IF(HLOOKUP(VLOOKUP(N$1,$R$2:$S$16,2,0),'DSP Employee Census'!$B$6:$AC$507,ROWS($A$1:N68)+1,0)=0,"",HLOOKUP(VLOOKUP(N$1,$R$2:$S$16,2,0),'DSP Employee Census'!$B$6:$AC$507,ROWS($A$1:N68)+1,0)))</f>
        <v/>
      </c>
      <c r="O69" s="16" t="str">
        <f>IF(VLOOKUP(O$1,$R$2:$S$16,2,0)="","",IF(E69="self",IF(HLOOKUP(VLOOKUP(O$1,$R$2:$S$16,2,0),'DSP Employee Census'!$B$6:$AC$507,ROWS($A$1:O68)+1,0)=0,"",VLOOKUP(HLOOKUP(VLOOKUP(O$1,$R$2:$S$16,2,0),'DSP Employee Census'!$B$6:$AC$507,ROWS($A$1:O68)+1,0),Lookups!$A$2:$B$45,2,0)),""))</f>
        <v/>
      </c>
    </row>
    <row r="70" spans="1:15" ht="18" customHeight="1" x14ac:dyDescent="0.15">
      <c r="A70" s="16" t="str">
        <f>IF(VLOOKUP(A$1,$R$2:$S$16,2,0)="","",IF(HLOOKUP(VLOOKUP(A$1,$R$2:$S$16,2,0),'DSP Employee Census'!$B$6:$AC$507,ROWS($A$1:A69)+1,0)=0,"",HLOOKUP(VLOOKUP(A$1,$R$2:$S$16,2,0),'DSP Employee Census'!$B$6:$AC$507,ROWS($A$1:A69)+1,0)))</f>
        <v/>
      </c>
      <c r="B70" s="16" t="str">
        <f>IF(VLOOKUP(B$1,$R$2:$S$16,2,0)="","",IF(HLOOKUP(VLOOKUP(B$1,$R$2:$S$16,2,0),'DSP Employee Census'!$A$6:$AC$507,ROWS($A$1:B69)+1,0)=0,"",HLOOKUP(VLOOKUP(B$1,$R$2:$S$16,2,0),'DSP Employee Census'!$A$6:$AC$507,ROWS($A$1:B69)+1,0)))</f>
        <v/>
      </c>
      <c r="C70" s="16" t="str">
        <f>IF(VLOOKUP(C$1,$R$2:$S$16,2,0)="","",IF(HLOOKUP(VLOOKUP(C$1,$R$2:$S$16,2,0),'DSP Employee Census'!$B$6:$AC$507,ROWS($A$1:C69)+1,0)=0,"",HLOOKUP(VLOOKUP(C$1,$R$2:$S$16,2,0),'DSP Employee Census'!$B$6:$AC$507,ROWS($A$1:C69)+1,0)))</f>
        <v/>
      </c>
      <c r="D70" s="74" t="str">
        <f>IF(VLOOKUP(D$1,$R$2:$S$16,2,0)="","",IF(HLOOKUP(VLOOKUP(D$1,$R$2:$S$16,2,0),'DSP Employee Census'!$B$6:$AC$507,ROWS($A$1:D69)+1,0)=0,"",HLOOKUP(VLOOKUP(D$1,$R$2:$S$16,2,0),'DSP Employee Census'!$B$6:$AC$507,ROWS($A$1:D69)+1,0)))</f>
        <v/>
      </c>
      <c r="E70" s="16" t="str">
        <f>IF(VLOOKUP(E$1,$R$2:$S$16,2,0)="","",IF(HLOOKUP(VLOOKUP(E$1,$R$2:$S$16,2,0),'DSP Employee Census'!$B$6:$AC$507,ROWS($A$1:E69)+1,0)=0,"",VLOOKUP(HLOOKUP(VLOOKUP(E$1,$R$2:$S$16,2,0),'DSP Employee Census'!$B$6:$AC$507,ROWS($A$1:E69)+1,0),Lookups!$A$2:$B$45,2,0)))</f>
        <v/>
      </c>
      <c r="F70" s="74" t="str">
        <f>IF(VLOOKUP(F$1,$R$2:$S$16,2,0)="","",IF(HLOOKUP(VLOOKUP(F$1,$R$2:$S$16,2,0),'DSP Employee Census'!$B$6:$AC$507,ROWS($A$1:F69)+1,0)=0,"",HLOOKUP(VLOOKUP(F$1,$R$2:$S$16,2,0),'DSP Employee Census'!$B$6:$AC$507,ROWS($A$1:F69)+1,0)))</f>
        <v/>
      </c>
      <c r="G70" s="16" t="str">
        <f>IF(VLOOKUP(G$1,$R$2:$S$16,2,0)="","",IF(HLOOKUP(VLOOKUP(G$1,$R$2:$S$16,2,0),'DSP Employee Census'!$B$6:$AC$507,ROWS($A$1:G69)+1,0)=0,"",VLOOKUP(HLOOKUP(VLOOKUP(G$1,$R$2:$S$16,2,0),'DSP Employee Census'!$B$6:$AC$507,ROWS($A$1:G69)+1,0),Lookups!$A$2:$B$45,2,0)))</f>
        <v/>
      </c>
      <c r="H70" s="74" t="str">
        <f>IF(VLOOKUP(H$1,$R$2:$S$16,2,0)="","",IF(HLOOKUP(VLOOKUP(H$1,$R$2:$S$16,2,0),'DSP Employee Census'!$B$6:$AC$507,ROWS($A$1:H69)+1,0)=0,"",HLOOKUP(VLOOKUP(H$1,$R$2:$S$16,2,0),'DSP Employee Census'!$B$6:$AC$507,ROWS($A$1:H69)+1,0)))</f>
        <v/>
      </c>
      <c r="I70" s="75" t="str">
        <f>IF(VLOOKUP(I$1,$R$2:$S$16,2,0)="","",IF(HLOOKUP(VLOOKUP(I$1,$R$2:$S$16,2,0),'DSP Employee Census'!$B$6:$AC$507,ROWS($A$1:I69)+1,0)=0,"",HLOOKUP(VLOOKUP(I$1,$R$2:$S$16,2,0),'DSP Employee Census'!$B$6:$AC$507,ROWS($A$1:I69)+1,0)))</f>
        <v/>
      </c>
      <c r="J70" s="76" t="str">
        <f>IF(VLOOKUP($J$1,$R$2:$S$16,2,0)="","",IF(AND($K70="part_time",HLOOKUP(VLOOKUP(J$1,$R$2:$S$16,2,0),'DSP Employee Census'!$B$6:$AC$507,ROWS($A$1:J69)+1,0)&gt;0),HLOOKUP(VLOOKUP(J$1,$R$2:$S$16,2,0),'DSP Employee Census'!$B$6:$AC$507,ROWS($A$1:J69)+1,0),IF(AND($K70="part_time",HLOOKUP(VLOOKUP(J$1,$R$2:$S$16,2,0),'DSP Employee Census'!$B$6:$AC$507,ROWS($A$1:J69)+1,0)=""),'DSP Employee Census'!$H$1,"")))</f>
        <v/>
      </c>
      <c r="K70" s="16" t="str">
        <f>IF(VLOOKUP(K$1,$R$2:$S$16,2,0)="","",IF(HLOOKUP(VLOOKUP(K$1,$R$2:$S$16,2,0),'DSP Employee Census'!$B$6:$AC$507,ROWS($A$1:K69)+1,0)=0,"",VLOOKUP(HLOOKUP(VLOOKUP(K$1,$R$2:$S$16,2,0),'DSP Employee Census'!$B$6:$AC$507,ROWS($A$1:K69)+1,0),Lookups!$A$2:$B$45,2,0)))</f>
        <v/>
      </c>
      <c r="L70" s="74" t="str">
        <f>IF(VLOOKUP(L$1,$R$2:$S$16,2,0)="","",IF(HLOOKUP(VLOOKUP(L$1,$R$2:$S$16,2,0),'DSP Employee Census'!$B$6:$AC$507,ROWS($A$1:L69)+1,0)=0,"",HLOOKUP(VLOOKUP(L$1,$R$2:$S$16,2,0),'DSP Employee Census'!$B$6:$AC$507,ROWS($A$1:L69)+1,0)))</f>
        <v/>
      </c>
      <c r="M70" s="76" t="str">
        <f>IF(VLOOKUP(M$1,$R$2:$S$16,2,0)="","",IF(HLOOKUP(VLOOKUP(M$1,$R$2:$S$16,2,0),'DSP Employee Census'!$B$6:$AC$507,ROWS($A$1:M69)+1,0)=0,"",HLOOKUP(VLOOKUP(M$1,$R$2:$S$16,2,0),'DSP Employee Census'!$B$6:$AC$507,ROWS($A$1:M69)+1,0)))</f>
        <v/>
      </c>
      <c r="N70" s="74" t="str">
        <f>IF(VLOOKUP(N$1,$R$2:$S$16,2,0)="","",IF(HLOOKUP(VLOOKUP(N$1,$R$2:$S$16,2,0),'DSP Employee Census'!$B$6:$AC$507,ROWS($A$1:N69)+1,0)=0,"",HLOOKUP(VLOOKUP(N$1,$R$2:$S$16,2,0),'DSP Employee Census'!$B$6:$AC$507,ROWS($A$1:N69)+1,0)))</f>
        <v/>
      </c>
      <c r="O70" s="16" t="str">
        <f>IF(VLOOKUP(O$1,$R$2:$S$16,2,0)="","",IF(E70="self",IF(HLOOKUP(VLOOKUP(O$1,$R$2:$S$16,2,0),'DSP Employee Census'!$B$6:$AC$507,ROWS($A$1:O69)+1,0)=0,"",VLOOKUP(HLOOKUP(VLOOKUP(O$1,$R$2:$S$16,2,0),'DSP Employee Census'!$B$6:$AC$507,ROWS($A$1:O69)+1,0),Lookups!$A$2:$B$45,2,0)),""))</f>
        <v/>
      </c>
    </row>
    <row r="71" spans="1:15" ht="18" customHeight="1" x14ac:dyDescent="0.15">
      <c r="A71" s="16" t="str">
        <f>IF(VLOOKUP(A$1,$R$2:$S$16,2,0)="","",IF(HLOOKUP(VLOOKUP(A$1,$R$2:$S$16,2,0),'DSP Employee Census'!$B$6:$AC$507,ROWS($A$1:A70)+1,0)=0,"",HLOOKUP(VLOOKUP(A$1,$R$2:$S$16,2,0),'DSP Employee Census'!$B$6:$AC$507,ROWS($A$1:A70)+1,0)))</f>
        <v/>
      </c>
      <c r="B71" s="16" t="str">
        <f>IF(VLOOKUP(B$1,$R$2:$S$16,2,0)="","",IF(HLOOKUP(VLOOKUP(B$1,$R$2:$S$16,2,0),'DSP Employee Census'!$A$6:$AC$507,ROWS($A$1:B70)+1,0)=0,"",HLOOKUP(VLOOKUP(B$1,$R$2:$S$16,2,0),'DSP Employee Census'!$A$6:$AC$507,ROWS($A$1:B70)+1,0)))</f>
        <v/>
      </c>
      <c r="C71" s="16" t="str">
        <f>IF(VLOOKUP(C$1,$R$2:$S$16,2,0)="","",IF(HLOOKUP(VLOOKUP(C$1,$R$2:$S$16,2,0),'DSP Employee Census'!$B$6:$AC$507,ROWS($A$1:C70)+1,0)=0,"",HLOOKUP(VLOOKUP(C$1,$R$2:$S$16,2,0),'DSP Employee Census'!$B$6:$AC$507,ROWS($A$1:C70)+1,0)))</f>
        <v/>
      </c>
      <c r="D71" s="74" t="str">
        <f>IF(VLOOKUP(D$1,$R$2:$S$16,2,0)="","",IF(HLOOKUP(VLOOKUP(D$1,$R$2:$S$16,2,0),'DSP Employee Census'!$B$6:$AC$507,ROWS($A$1:D70)+1,0)=0,"",HLOOKUP(VLOOKUP(D$1,$R$2:$S$16,2,0),'DSP Employee Census'!$B$6:$AC$507,ROWS($A$1:D70)+1,0)))</f>
        <v/>
      </c>
      <c r="E71" s="16" t="str">
        <f>IF(VLOOKUP(E$1,$R$2:$S$16,2,0)="","",IF(HLOOKUP(VLOOKUP(E$1,$R$2:$S$16,2,0),'DSP Employee Census'!$B$6:$AC$507,ROWS($A$1:E70)+1,0)=0,"",VLOOKUP(HLOOKUP(VLOOKUP(E$1,$R$2:$S$16,2,0),'DSP Employee Census'!$B$6:$AC$507,ROWS($A$1:E70)+1,0),Lookups!$A$2:$B$45,2,0)))</f>
        <v/>
      </c>
      <c r="F71" s="74" t="str">
        <f>IF(VLOOKUP(F$1,$R$2:$S$16,2,0)="","",IF(HLOOKUP(VLOOKUP(F$1,$R$2:$S$16,2,0),'DSP Employee Census'!$B$6:$AC$507,ROWS($A$1:F70)+1,0)=0,"",HLOOKUP(VLOOKUP(F$1,$R$2:$S$16,2,0),'DSP Employee Census'!$B$6:$AC$507,ROWS($A$1:F70)+1,0)))</f>
        <v/>
      </c>
      <c r="G71" s="16" t="str">
        <f>IF(VLOOKUP(G$1,$R$2:$S$16,2,0)="","",IF(HLOOKUP(VLOOKUP(G$1,$R$2:$S$16,2,0),'DSP Employee Census'!$B$6:$AC$507,ROWS($A$1:G70)+1,0)=0,"",VLOOKUP(HLOOKUP(VLOOKUP(G$1,$R$2:$S$16,2,0),'DSP Employee Census'!$B$6:$AC$507,ROWS($A$1:G70)+1,0),Lookups!$A$2:$B$45,2,0)))</f>
        <v/>
      </c>
      <c r="H71" s="74" t="str">
        <f>IF(VLOOKUP(H$1,$R$2:$S$16,2,0)="","",IF(HLOOKUP(VLOOKUP(H$1,$R$2:$S$16,2,0),'DSP Employee Census'!$B$6:$AC$507,ROWS($A$1:H70)+1,0)=0,"",HLOOKUP(VLOOKUP(H$1,$R$2:$S$16,2,0),'DSP Employee Census'!$B$6:$AC$507,ROWS($A$1:H70)+1,0)))</f>
        <v/>
      </c>
      <c r="I71" s="75" t="str">
        <f>IF(VLOOKUP(I$1,$R$2:$S$16,2,0)="","",IF(HLOOKUP(VLOOKUP(I$1,$R$2:$S$16,2,0),'DSP Employee Census'!$B$6:$AC$507,ROWS($A$1:I70)+1,0)=0,"",HLOOKUP(VLOOKUP(I$1,$R$2:$S$16,2,0),'DSP Employee Census'!$B$6:$AC$507,ROWS($A$1:I70)+1,0)))</f>
        <v/>
      </c>
      <c r="J71" s="76" t="str">
        <f>IF(VLOOKUP($J$1,$R$2:$S$16,2,0)="","",IF(AND($K71="part_time",HLOOKUP(VLOOKUP(J$1,$R$2:$S$16,2,0),'DSP Employee Census'!$B$6:$AC$507,ROWS($A$1:J70)+1,0)&gt;0),HLOOKUP(VLOOKUP(J$1,$R$2:$S$16,2,0),'DSP Employee Census'!$B$6:$AC$507,ROWS($A$1:J70)+1,0),IF(AND($K71="part_time",HLOOKUP(VLOOKUP(J$1,$R$2:$S$16,2,0),'DSP Employee Census'!$B$6:$AC$507,ROWS($A$1:J70)+1,0)=""),'DSP Employee Census'!$H$1,"")))</f>
        <v/>
      </c>
      <c r="K71" s="16" t="str">
        <f>IF(VLOOKUP(K$1,$R$2:$S$16,2,0)="","",IF(HLOOKUP(VLOOKUP(K$1,$R$2:$S$16,2,0),'DSP Employee Census'!$B$6:$AC$507,ROWS($A$1:K70)+1,0)=0,"",VLOOKUP(HLOOKUP(VLOOKUP(K$1,$R$2:$S$16,2,0),'DSP Employee Census'!$B$6:$AC$507,ROWS($A$1:K70)+1,0),Lookups!$A$2:$B$45,2,0)))</f>
        <v/>
      </c>
      <c r="L71" s="74" t="str">
        <f>IF(VLOOKUP(L$1,$R$2:$S$16,2,0)="","",IF(HLOOKUP(VLOOKUP(L$1,$R$2:$S$16,2,0),'DSP Employee Census'!$B$6:$AC$507,ROWS($A$1:L70)+1,0)=0,"",HLOOKUP(VLOOKUP(L$1,$R$2:$S$16,2,0),'DSP Employee Census'!$B$6:$AC$507,ROWS($A$1:L70)+1,0)))</f>
        <v/>
      </c>
      <c r="M71" s="76" t="str">
        <f>IF(VLOOKUP(M$1,$R$2:$S$16,2,0)="","",IF(HLOOKUP(VLOOKUP(M$1,$R$2:$S$16,2,0),'DSP Employee Census'!$B$6:$AC$507,ROWS($A$1:M70)+1,0)=0,"",HLOOKUP(VLOOKUP(M$1,$R$2:$S$16,2,0),'DSP Employee Census'!$B$6:$AC$507,ROWS($A$1:M70)+1,0)))</f>
        <v/>
      </c>
      <c r="N71" s="74" t="str">
        <f>IF(VLOOKUP(N$1,$R$2:$S$16,2,0)="","",IF(HLOOKUP(VLOOKUP(N$1,$R$2:$S$16,2,0),'DSP Employee Census'!$B$6:$AC$507,ROWS($A$1:N70)+1,0)=0,"",HLOOKUP(VLOOKUP(N$1,$R$2:$S$16,2,0),'DSP Employee Census'!$B$6:$AC$507,ROWS($A$1:N70)+1,0)))</f>
        <v/>
      </c>
      <c r="O71" s="16" t="str">
        <f>IF(VLOOKUP(O$1,$R$2:$S$16,2,0)="","",IF(E71="self",IF(HLOOKUP(VLOOKUP(O$1,$R$2:$S$16,2,0),'DSP Employee Census'!$B$6:$AC$507,ROWS($A$1:O70)+1,0)=0,"",VLOOKUP(HLOOKUP(VLOOKUP(O$1,$R$2:$S$16,2,0),'DSP Employee Census'!$B$6:$AC$507,ROWS($A$1:O70)+1,0),Lookups!$A$2:$B$45,2,0)),""))</f>
        <v/>
      </c>
    </row>
    <row r="72" spans="1:15" ht="18" customHeight="1" x14ac:dyDescent="0.15">
      <c r="A72" s="16" t="str">
        <f>IF(VLOOKUP(A$1,$R$2:$S$16,2,0)="","",IF(HLOOKUP(VLOOKUP(A$1,$R$2:$S$16,2,0),'DSP Employee Census'!$B$6:$AC$507,ROWS($A$1:A71)+1,0)=0,"",HLOOKUP(VLOOKUP(A$1,$R$2:$S$16,2,0),'DSP Employee Census'!$B$6:$AC$507,ROWS($A$1:A71)+1,0)))</f>
        <v/>
      </c>
      <c r="B72" s="16" t="str">
        <f>IF(VLOOKUP(B$1,$R$2:$S$16,2,0)="","",IF(HLOOKUP(VLOOKUP(B$1,$R$2:$S$16,2,0),'DSP Employee Census'!$A$6:$AC$507,ROWS($A$1:B71)+1,0)=0,"",HLOOKUP(VLOOKUP(B$1,$R$2:$S$16,2,0),'DSP Employee Census'!$A$6:$AC$507,ROWS($A$1:B71)+1,0)))</f>
        <v/>
      </c>
      <c r="C72" s="16" t="str">
        <f>IF(VLOOKUP(C$1,$R$2:$S$16,2,0)="","",IF(HLOOKUP(VLOOKUP(C$1,$R$2:$S$16,2,0),'DSP Employee Census'!$B$6:$AC$507,ROWS($A$1:C71)+1,0)=0,"",HLOOKUP(VLOOKUP(C$1,$R$2:$S$16,2,0),'DSP Employee Census'!$B$6:$AC$507,ROWS($A$1:C71)+1,0)))</f>
        <v/>
      </c>
      <c r="D72" s="74" t="str">
        <f>IF(VLOOKUP(D$1,$R$2:$S$16,2,0)="","",IF(HLOOKUP(VLOOKUP(D$1,$R$2:$S$16,2,0),'DSP Employee Census'!$B$6:$AC$507,ROWS($A$1:D71)+1,0)=0,"",HLOOKUP(VLOOKUP(D$1,$R$2:$S$16,2,0),'DSP Employee Census'!$B$6:$AC$507,ROWS($A$1:D71)+1,0)))</f>
        <v/>
      </c>
      <c r="E72" s="16" t="str">
        <f>IF(VLOOKUP(E$1,$R$2:$S$16,2,0)="","",IF(HLOOKUP(VLOOKUP(E$1,$R$2:$S$16,2,0),'DSP Employee Census'!$B$6:$AC$507,ROWS($A$1:E71)+1,0)=0,"",VLOOKUP(HLOOKUP(VLOOKUP(E$1,$R$2:$S$16,2,0),'DSP Employee Census'!$B$6:$AC$507,ROWS($A$1:E71)+1,0),Lookups!$A$2:$B$45,2,0)))</f>
        <v/>
      </c>
      <c r="F72" s="74" t="str">
        <f>IF(VLOOKUP(F$1,$R$2:$S$16,2,0)="","",IF(HLOOKUP(VLOOKUP(F$1,$R$2:$S$16,2,0),'DSP Employee Census'!$B$6:$AC$507,ROWS($A$1:F71)+1,0)=0,"",HLOOKUP(VLOOKUP(F$1,$R$2:$S$16,2,0),'DSP Employee Census'!$B$6:$AC$507,ROWS($A$1:F71)+1,0)))</f>
        <v/>
      </c>
      <c r="G72" s="16" t="str">
        <f>IF(VLOOKUP(G$1,$R$2:$S$16,2,0)="","",IF(HLOOKUP(VLOOKUP(G$1,$R$2:$S$16,2,0),'DSP Employee Census'!$B$6:$AC$507,ROWS($A$1:G71)+1,0)=0,"",VLOOKUP(HLOOKUP(VLOOKUP(G$1,$R$2:$S$16,2,0),'DSP Employee Census'!$B$6:$AC$507,ROWS($A$1:G71)+1,0),Lookups!$A$2:$B$45,2,0)))</f>
        <v/>
      </c>
      <c r="H72" s="74" t="str">
        <f>IF(VLOOKUP(H$1,$R$2:$S$16,2,0)="","",IF(HLOOKUP(VLOOKUP(H$1,$R$2:$S$16,2,0),'DSP Employee Census'!$B$6:$AC$507,ROWS($A$1:H71)+1,0)=0,"",HLOOKUP(VLOOKUP(H$1,$R$2:$S$16,2,0),'DSP Employee Census'!$B$6:$AC$507,ROWS($A$1:H71)+1,0)))</f>
        <v/>
      </c>
      <c r="I72" s="75" t="str">
        <f>IF(VLOOKUP(I$1,$R$2:$S$16,2,0)="","",IF(HLOOKUP(VLOOKUP(I$1,$R$2:$S$16,2,0),'DSP Employee Census'!$B$6:$AC$507,ROWS($A$1:I71)+1,0)=0,"",HLOOKUP(VLOOKUP(I$1,$R$2:$S$16,2,0),'DSP Employee Census'!$B$6:$AC$507,ROWS($A$1:I71)+1,0)))</f>
        <v/>
      </c>
      <c r="J72" s="76" t="str">
        <f>IF(VLOOKUP($J$1,$R$2:$S$16,2,0)="","",IF(AND($K72="part_time",HLOOKUP(VLOOKUP(J$1,$R$2:$S$16,2,0),'DSP Employee Census'!$B$6:$AC$507,ROWS($A$1:J71)+1,0)&gt;0),HLOOKUP(VLOOKUP(J$1,$R$2:$S$16,2,0),'DSP Employee Census'!$B$6:$AC$507,ROWS($A$1:J71)+1,0),IF(AND($K72="part_time",HLOOKUP(VLOOKUP(J$1,$R$2:$S$16,2,0),'DSP Employee Census'!$B$6:$AC$507,ROWS($A$1:J71)+1,0)=""),'DSP Employee Census'!$H$1,"")))</f>
        <v/>
      </c>
      <c r="K72" s="16" t="str">
        <f>IF(VLOOKUP(K$1,$R$2:$S$16,2,0)="","",IF(HLOOKUP(VLOOKUP(K$1,$R$2:$S$16,2,0),'DSP Employee Census'!$B$6:$AC$507,ROWS($A$1:K71)+1,0)=0,"",VLOOKUP(HLOOKUP(VLOOKUP(K$1,$R$2:$S$16,2,0),'DSP Employee Census'!$B$6:$AC$507,ROWS($A$1:K71)+1,0),Lookups!$A$2:$B$45,2,0)))</f>
        <v/>
      </c>
      <c r="L72" s="74" t="str">
        <f>IF(VLOOKUP(L$1,$R$2:$S$16,2,0)="","",IF(HLOOKUP(VLOOKUP(L$1,$R$2:$S$16,2,0),'DSP Employee Census'!$B$6:$AC$507,ROWS($A$1:L71)+1,0)=0,"",HLOOKUP(VLOOKUP(L$1,$R$2:$S$16,2,0),'DSP Employee Census'!$B$6:$AC$507,ROWS($A$1:L71)+1,0)))</f>
        <v/>
      </c>
      <c r="M72" s="76" t="str">
        <f>IF(VLOOKUP(M$1,$R$2:$S$16,2,0)="","",IF(HLOOKUP(VLOOKUP(M$1,$R$2:$S$16,2,0),'DSP Employee Census'!$B$6:$AC$507,ROWS($A$1:M71)+1,0)=0,"",HLOOKUP(VLOOKUP(M$1,$R$2:$S$16,2,0),'DSP Employee Census'!$B$6:$AC$507,ROWS($A$1:M71)+1,0)))</f>
        <v/>
      </c>
      <c r="N72" s="74" t="str">
        <f>IF(VLOOKUP(N$1,$R$2:$S$16,2,0)="","",IF(HLOOKUP(VLOOKUP(N$1,$R$2:$S$16,2,0),'DSP Employee Census'!$B$6:$AC$507,ROWS($A$1:N71)+1,0)=0,"",HLOOKUP(VLOOKUP(N$1,$R$2:$S$16,2,0),'DSP Employee Census'!$B$6:$AC$507,ROWS($A$1:N71)+1,0)))</f>
        <v/>
      </c>
      <c r="O72" s="16" t="str">
        <f>IF(VLOOKUP(O$1,$R$2:$S$16,2,0)="","",IF(E72="self",IF(HLOOKUP(VLOOKUP(O$1,$R$2:$S$16,2,0),'DSP Employee Census'!$B$6:$AC$507,ROWS($A$1:O71)+1,0)=0,"",VLOOKUP(HLOOKUP(VLOOKUP(O$1,$R$2:$S$16,2,0),'DSP Employee Census'!$B$6:$AC$507,ROWS($A$1:O71)+1,0),Lookups!$A$2:$B$45,2,0)),""))</f>
        <v/>
      </c>
    </row>
    <row r="73" spans="1:15" ht="18" customHeight="1" x14ac:dyDescent="0.15">
      <c r="A73" s="16" t="str">
        <f>IF(VLOOKUP(A$1,$R$2:$S$16,2,0)="","",IF(HLOOKUP(VLOOKUP(A$1,$R$2:$S$16,2,0),'DSP Employee Census'!$B$6:$AC$507,ROWS($A$1:A72)+1,0)=0,"",HLOOKUP(VLOOKUP(A$1,$R$2:$S$16,2,0),'DSP Employee Census'!$B$6:$AC$507,ROWS($A$1:A72)+1,0)))</f>
        <v/>
      </c>
      <c r="B73" s="16" t="str">
        <f>IF(VLOOKUP(B$1,$R$2:$S$16,2,0)="","",IF(HLOOKUP(VLOOKUP(B$1,$R$2:$S$16,2,0),'DSP Employee Census'!$A$6:$AC$507,ROWS($A$1:B72)+1,0)=0,"",HLOOKUP(VLOOKUP(B$1,$R$2:$S$16,2,0),'DSP Employee Census'!$A$6:$AC$507,ROWS($A$1:B72)+1,0)))</f>
        <v/>
      </c>
      <c r="C73" s="16" t="str">
        <f>IF(VLOOKUP(C$1,$R$2:$S$16,2,0)="","",IF(HLOOKUP(VLOOKUP(C$1,$R$2:$S$16,2,0),'DSP Employee Census'!$B$6:$AC$507,ROWS($A$1:C72)+1,0)=0,"",HLOOKUP(VLOOKUP(C$1,$R$2:$S$16,2,0),'DSP Employee Census'!$B$6:$AC$507,ROWS($A$1:C72)+1,0)))</f>
        <v/>
      </c>
      <c r="D73" s="74" t="str">
        <f>IF(VLOOKUP(D$1,$R$2:$S$16,2,0)="","",IF(HLOOKUP(VLOOKUP(D$1,$R$2:$S$16,2,0),'DSP Employee Census'!$B$6:$AC$507,ROWS($A$1:D72)+1,0)=0,"",HLOOKUP(VLOOKUP(D$1,$R$2:$S$16,2,0),'DSP Employee Census'!$B$6:$AC$507,ROWS($A$1:D72)+1,0)))</f>
        <v/>
      </c>
      <c r="E73" s="16" t="str">
        <f>IF(VLOOKUP(E$1,$R$2:$S$16,2,0)="","",IF(HLOOKUP(VLOOKUP(E$1,$R$2:$S$16,2,0),'DSP Employee Census'!$B$6:$AC$507,ROWS($A$1:E72)+1,0)=0,"",VLOOKUP(HLOOKUP(VLOOKUP(E$1,$R$2:$S$16,2,0),'DSP Employee Census'!$B$6:$AC$507,ROWS($A$1:E72)+1,0),Lookups!$A$2:$B$45,2,0)))</f>
        <v/>
      </c>
      <c r="F73" s="74" t="str">
        <f>IF(VLOOKUP(F$1,$R$2:$S$16,2,0)="","",IF(HLOOKUP(VLOOKUP(F$1,$R$2:$S$16,2,0),'DSP Employee Census'!$B$6:$AC$507,ROWS($A$1:F72)+1,0)=0,"",HLOOKUP(VLOOKUP(F$1,$R$2:$S$16,2,0),'DSP Employee Census'!$B$6:$AC$507,ROWS($A$1:F72)+1,0)))</f>
        <v/>
      </c>
      <c r="G73" s="16" t="str">
        <f>IF(VLOOKUP(G$1,$R$2:$S$16,2,0)="","",IF(HLOOKUP(VLOOKUP(G$1,$R$2:$S$16,2,0),'DSP Employee Census'!$B$6:$AC$507,ROWS($A$1:G72)+1,0)=0,"",VLOOKUP(HLOOKUP(VLOOKUP(G$1,$R$2:$S$16,2,0),'DSP Employee Census'!$B$6:$AC$507,ROWS($A$1:G72)+1,0),Lookups!$A$2:$B$45,2,0)))</f>
        <v/>
      </c>
      <c r="H73" s="74" t="str">
        <f>IF(VLOOKUP(H$1,$R$2:$S$16,2,0)="","",IF(HLOOKUP(VLOOKUP(H$1,$R$2:$S$16,2,0),'DSP Employee Census'!$B$6:$AC$507,ROWS($A$1:H72)+1,0)=0,"",HLOOKUP(VLOOKUP(H$1,$R$2:$S$16,2,0),'DSP Employee Census'!$B$6:$AC$507,ROWS($A$1:H72)+1,0)))</f>
        <v/>
      </c>
      <c r="I73" s="75" t="str">
        <f>IF(VLOOKUP(I$1,$R$2:$S$16,2,0)="","",IF(HLOOKUP(VLOOKUP(I$1,$R$2:$S$16,2,0),'DSP Employee Census'!$B$6:$AC$507,ROWS($A$1:I72)+1,0)=0,"",HLOOKUP(VLOOKUP(I$1,$R$2:$S$16,2,0),'DSP Employee Census'!$B$6:$AC$507,ROWS($A$1:I72)+1,0)))</f>
        <v/>
      </c>
      <c r="J73" s="76" t="str">
        <f>IF(VLOOKUP($J$1,$R$2:$S$16,2,0)="","",IF(AND($K73="part_time",HLOOKUP(VLOOKUP(J$1,$R$2:$S$16,2,0),'DSP Employee Census'!$B$6:$AC$507,ROWS($A$1:J72)+1,0)&gt;0),HLOOKUP(VLOOKUP(J$1,$R$2:$S$16,2,0),'DSP Employee Census'!$B$6:$AC$507,ROWS($A$1:J72)+1,0),IF(AND($K73="part_time",HLOOKUP(VLOOKUP(J$1,$R$2:$S$16,2,0),'DSP Employee Census'!$B$6:$AC$507,ROWS($A$1:J72)+1,0)=""),'DSP Employee Census'!$H$1,"")))</f>
        <v/>
      </c>
      <c r="K73" s="16" t="str">
        <f>IF(VLOOKUP(K$1,$R$2:$S$16,2,0)="","",IF(HLOOKUP(VLOOKUP(K$1,$R$2:$S$16,2,0),'DSP Employee Census'!$B$6:$AC$507,ROWS($A$1:K72)+1,0)=0,"",VLOOKUP(HLOOKUP(VLOOKUP(K$1,$R$2:$S$16,2,0),'DSP Employee Census'!$B$6:$AC$507,ROWS($A$1:K72)+1,0),Lookups!$A$2:$B$45,2,0)))</f>
        <v/>
      </c>
      <c r="L73" s="74" t="str">
        <f>IF(VLOOKUP(L$1,$R$2:$S$16,2,0)="","",IF(HLOOKUP(VLOOKUP(L$1,$R$2:$S$16,2,0),'DSP Employee Census'!$B$6:$AC$507,ROWS($A$1:L72)+1,0)=0,"",HLOOKUP(VLOOKUP(L$1,$R$2:$S$16,2,0),'DSP Employee Census'!$B$6:$AC$507,ROWS($A$1:L72)+1,0)))</f>
        <v/>
      </c>
      <c r="M73" s="76" t="str">
        <f>IF(VLOOKUP(M$1,$R$2:$S$16,2,0)="","",IF(HLOOKUP(VLOOKUP(M$1,$R$2:$S$16,2,0),'DSP Employee Census'!$B$6:$AC$507,ROWS($A$1:M72)+1,0)=0,"",HLOOKUP(VLOOKUP(M$1,$R$2:$S$16,2,0),'DSP Employee Census'!$B$6:$AC$507,ROWS($A$1:M72)+1,0)))</f>
        <v/>
      </c>
      <c r="N73" s="74" t="str">
        <f>IF(VLOOKUP(N$1,$R$2:$S$16,2,0)="","",IF(HLOOKUP(VLOOKUP(N$1,$R$2:$S$16,2,0),'DSP Employee Census'!$B$6:$AC$507,ROWS($A$1:N72)+1,0)=0,"",HLOOKUP(VLOOKUP(N$1,$R$2:$S$16,2,0),'DSP Employee Census'!$B$6:$AC$507,ROWS($A$1:N72)+1,0)))</f>
        <v/>
      </c>
      <c r="O73" s="16" t="str">
        <f>IF(VLOOKUP(O$1,$R$2:$S$16,2,0)="","",IF(E73="self",IF(HLOOKUP(VLOOKUP(O$1,$R$2:$S$16,2,0),'DSP Employee Census'!$B$6:$AC$507,ROWS($A$1:O72)+1,0)=0,"",VLOOKUP(HLOOKUP(VLOOKUP(O$1,$R$2:$S$16,2,0),'DSP Employee Census'!$B$6:$AC$507,ROWS($A$1:O72)+1,0),Lookups!$A$2:$B$45,2,0)),""))</f>
        <v/>
      </c>
    </row>
    <row r="74" spans="1:15" ht="18" customHeight="1" x14ac:dyDescent="0.15">
      <c r="A74" s="16" t="str">
        <f>IF(VLOOKUP(A$1,$R$2:$S$16,2,0)="","",IF(HLOOKUP(VLOOKUP(A$1,$R$2:$S$16,2,0),'DSP Employee Census'!$B$6:$AC$507,ROWS($A$1:A73)+1,0)=0,"",HLOOKUP(VLOOKUP(A$1,$R$2:$S$16,2,0),'DSP Employee Census'!$B$6:$AC$507,ROWS($A$1:A73)+1,0)))</f>
        <v/>
      </c>
      <c r="B74" s="16" t="str">
        <f>IF(VLOOKUP(B$1,$R$2:$S$16,2,0)="","",IF(HLOOKUP(VLOOKUP(B$1,$R$2:$S$16,2,0),'DSP Employee Census'!$A$6:$AC$507,ROWS($A$1:B73)+1,0)=0,"",HLOOKUP(VLOOKUP(B$1,$R$2:$S$16,2,0),'DSP Employee Census'!$A$6:$AC$507,ROWS($A$1:B73)+1,0)))</f>
        <v/>
      </c>
      <c r="C74" s="16" t="str">
        <f>IF(VLOOKUP(C$1,$R$2:$S$16,2,0)="","",IF(HLOOKUP(VLOOKUP(C$1,$R$2:$S$16,2,0),'DSP Employee Census'!$B$6:$AC$507,ROWS($A$1:C73)+1,0)=0,"",HLOOKUP(VLOOKUP(C$1,$R$2:$S$16,2,0),'DSP Employee Census'!$B$6:$AC$507,ROWS($A$1:C73)+1,0)))</f>
        <v/>
      </c>
      <c r="D74" s="74" t="str">
        <f>IF(VLOOKUP(D$1,$R$2:$S$16,2,0)="","",IF(HLOOKUP(VLOOKUP(D$1,$R$2:$S$16,2,0),'DSP Employee Census'!$B$6:$AC$507,ROWS($A$1:D73)+1,0)=0,"",HLOOKUP(VLOOKUP(D$1,$R$2:$S$16,2,0),'DSP Employee Census'!$B$6:$AC$507,ROWS($A$1:D73)+1,0)))</f>
        <v/>
      </c>
      <c r="E74" s="16" t="str">
        <f>IF(VLOOKUP(E$1,$R$2:$S$16,2,0)="","",IF(HLOOKUP(VLOOKUP(E$1,$R$2:$S$16,2,0),'DSP Employee Census'!$B$6:$AC$507,ROWS($A$1:E73)+1,0)=0,"",VLOOKUP(HLOOKUP(VLOOKUP(E$1,$R$2:$S$16,2,0),'DSP Employee Census'!$B$6:$AC$507,ROWS($A$1:E73)+1,0),Lookups!$A$2:$B$45,2,0)))</f>
        <v/>
      </c>
      <c r="F74" s="74" t="str">
        <f>IF(VLOOKUP(F$1,$R$2:$S$16,2,0)="","",IF(HLOOKUP(VLOOKUP(F$1,$R$2:$S$16,2,0),'DSP Employee Census'!$B$6:$AC$507,ROWS($A$1:F73)+1,0)=0,"",HLOOKUP(VLOOKUP(F$1,$R$2:$S$16,2,0),'DSP Employee Census'!$B$6:$AC$507,ROWS($A$1:F73)+1,0)))</f>
        <v/>
      </c>
      <c r="G74" s="16" t="str">
        <f>IF(VLOOKUP(G$1,$R$2:$S$16,2,0)="","",IF(HLOOKUP(VLOOKUP(G$1,$R$2:$S$16,2,0),'DSP Employee Census'!$B$6:$AC$507,ROWS($A$1:G73)+1,0)=0,"",VLOOKUP(HLOOKUP(VLOOKUP(G$1,$R$2:$S$16,2,0),'DSP Employee Census'!$B$6:$AC$507,ROWS($A$1:G73)+1,0),Lookups!$A$2:$B$45,2,0)))</f>
        <v/>
      </c>
      <c r="H74" s="74" t="str">
        <f>IF(VLOOKUP(H$1,$R$2:$S$16,2,0)="","",IF(HLOOKUP(VLOOKUP(H$1,$R$2:$S$16,2,0),'DSP Employee Census'!$B$6:$AC$507,ROWS($A$1:H73)+1,0)=0,"",HLOOKUP(VLOOKUP(H$1,$R$2:$S$16,2,0),'DSP Employee Census'!$B$6:$AC$507,ROWS($A$1:H73)+1,0)))</f>
        <v/>
      </c>
      <c r="I74" s="75" t="str">
        <f>IF(VLOOKUP(I$1,$R$2:$S$16,2,0)="","",IF(HLOOKUP(VLOOKUP(I$1,$R$2:$S$16,2,0),'DSP Employee Census'!$B$6:$AC$507,ROWS($A$1:I73)+1,0)=0,"",HLOOKUP(VLOOKUP(I$1,$R$2:$S$16,2,0),'DSP Employee Census'!$B$6:$AC$507,ROWS($A$1:I73)+1,0)))</f>
        <v/>
      </c>
      <c r="J74" s="76" t="str">
        <f>IF(VLOOKUP($J$1,$R$2:$S$16,2,0)="","",IF(AND($K74="part_time",HLOOKUP(VLOOKUP(J$1,$R$2:$S$16,2,0),'DSP Employee Census'!$B$6:$AC$507,ROWS($A$1:J73)+1,0)&gt;0),HLOOKUP(VLOOKUP(J$1,$R$2:$S$16,2,0),'DSP Employee Census'!$B$6:$AC$507,ROWS($A$1:J73)+1,0),IF(AND($K74="part_time",HLOOKUP(VLOOKUP(J$1,$R$2:$S$16,2,0),'DSP Employee Census'!$B$6:$AC$507,ROWS($A$1:J73)+1,0)=""),'DSP Employee Census'!$H$1,"")))</f>
        <v/>
      </c>
      <c r="K74" s="16" t="str">
        <f>IF(VLOOKUP(K$1,$R$2:$S$16,2,0)="","",IF(HLOOKUP(VLOOKUP(K$1,$R$2:$S$16,2,0),'DSP Employee Census'!$B$6:$AC$507,ROWS($A$1:K73)+1,0)=0,"",VLOOKUP(HLOOKUP(VLOOKUP(K$1,$R$2:$S$16,2,0),'DSP Employee Census'!$B$6:$AC$507,ROWS($A$1:K73)+1,0),Lookups!$A$2:$B$45,2,0)))</f>
        <v/>
      </c>
      <c r="L74" s="74" t="str">
        <f>IF(VLOOKUP(L$1,$R$2:$S$16,2,0)="","",IF(HLOOKUP(VLOOKUP(L$1,$R$2:$S$16,2,0),'DSP Employee Census'!$B$6:$AC$507,ROWS($A$1:L73)+1,0)=0,"",HLOOKUP(VLOOKUP(L$1,$R$2:$S$16,2,0),'DSP Employee Census'!$B$6:$AC$507,ROWS($A$1:L73)+1,0)))</f>
        <v/>
      </c>
      <c r="M74" s="76" t="str">
        <f>IF(VLOOKUP(M$1,$R$2:$S$16,2,0)="","",IF(HLOOKUP(VLOOKUP(M$1,$R$2:$S$16,2,0),'DSP Employee Census'!$B$6:$AC$507,ROWS($A$1:M73)+1,0)=0,"",HLOOKUP(VLOOKUP(M$1,$R$2:$S$16,2,0),'DSP Employee Census'!$B$6:$AC$507,ROWS($A$1:M73)+1,0)))</f>
        <v/>
      </c>
      <c r="N74" s="74" t="str">
        <f>IF(VLOOKUP(N$1,$R$2:$S$16,2,0)="","",IF(HLOOKUP(VLOOKUP(N$1,$R$2:$S$16,2,0),'DSP Employee Census'!$B$6:$AC$507,ROWS($A$1:N73)+1,0)=0,"",HLOOKUP(VLOOKUP(N$1,$R$2:$S$16,2,0),'DSP Employee Census'!$B$6:$AC$507,ROWS($A$1:N73)+1,0)))</f>
        <v/>
      </c>
      <c r="O74" s="16" t="str">
        <f>IF(VLOOKUP(O$1,$R$2:$S$16,2,0)="","",IF(E74="self",IF(HLOOKUP(VLOOKUP(O$1,$R$2:$S$16,2,0),'DSP Employee Census'!$B$6:$AC$507,ROWS($A$1:O73)+1,0)=0,"",VLOOKUP(HLOOKUP(VLOOKUP(O$1,$R$2:$S$16,2,0),'DSP Employee Census'!$B$6:$AC$507,ROWS($A$1:O73)+1,0),Lookups!$A$2:$B$45,2,0)),""))</f>
        <v/>
      </c>
    </row>
    <row r="75" spans="1:15" ht="18" customHeight="1" x14ac:dyDescent="0.15">
      <c r="A75" s="16" t="str">
        <f>IF(VLOOKUP(A$1,$R$2:$S$16,2,0)="","",IF(HLOOKUP(VLOOKUP(A$1,$R$2:$S$16,2,0),'DSP Employee Census'!$B$6:$AC$507,ROWS($A$1:A74)+1,0)=0,"",HLOOKUP(VLOOKUP(A$1,$R$2:$S$16,2,0),'DSP Employee Census'!$B$6:$AC$507,ROWS($A$1:A74)+1,0)))</f>
        <v/>
      </c>
      <c r="B75" s="16" t="str">
        <f>IF(VLOOKUP(B$1,$R$2:$S$16,2,0)="","",IF(HLOOKUP(VLOOKUP(B$1,$R$2:$S$16,2,0),'DSP Employee Census'!$A$6:$AC$507,ROWS($A$1:B74)+1,0)=0,"",HLOOKUP(VLOOKUP(B$1,$R$2:$S$16,2,0),'DSP Employee Census'!$A$6:$AC$507,ROWS($A$1:B74)+1,0)))</f>
        <v/>
      </c>
      <c r="C75" s="16" t="str">
        <f>IF(VLOOKUP(C$1,$R$2:$S$16,2,0)="","",IF(HLOOKUP(VLOOKUP(C$1,$R$2:$S$16,2,0),'DSP Employee Census'!$B$6:$AC$507,ROWS($A$1:C74)+1,0)=0,"",HLOOKUP(VLOOKUP(C$1,$R$2:$S$16,2,0),'DSP Employee Census'!$B$6:$AC$507,ROWS($A$1:C74)+1,0)))</f>
        <v/>
      </c>
      <c r="D75" s="74" t="str">
        <f>IF(VLOOKUP(D$1,$R$2:$S$16,2,0)="","",IF(HLOOKUP(VLOOKUP(D$1,$R$2:$S$16,2,0),'DSP Employee Census'!$B$6:$AC$507,ROWS($A$1:D74)+1,0)=0,"",HLOOKUP(VLOOKUP(D$1,$R$2:$S$16,2,0),'DSP Employee Census'!$B$6:$AC$507,ROWS($A$1:D74)+1,0)))</f>
        <v/>
      </c>
      <c r="E75" s="16" t="str">
        <f>IF(VLOOKUP(E$1,$R$2:$S$16,2,0)="","",IF(HLOOKUP(VLOOKUP(E$1,$R$2:$S$16,2,0),'DSP Employee Census'!$B$6:$AC$507,ROWS($A$1:E74)+1,0)=0,"",VLOOKUP(HLOOKUP(VLOOKUP(E$1,$R$2:$S$16,2,0),'DSP Employee Census'!$B$6:$AC$507,ROWS($A$1:E74)+1,0),Lookups!$A$2:$B$45,2,0)))</f>
        <v/>
      </c>
      <c r="F75" s="74" t="str">
        <f>IF(VLOOKUP(F$1,$R$2:$S$16,2,0)="","",IF(HLOOKUP(VLOOKUP(F$1,$R$2:$S$16,2,0),'DSP Employee Census'!$B$6:$AC$507,ROWS($A$1:F74)+1,0)=0,"",HLOOKUP(VLOOKUP(F$1,$R$2:$S$16,2,0),'DSP Employee Census'!$B$6:$AC$507,ROWS($A$1:F74)+1,0)))</f>
        <v/>
      </c>
      <c r="G75" s="16" t="str">
        <f>IF(VLOOKUP(G$1,$R$2:$S$16,2,0)="","",IF(HLOOKUP(VLOOKUP(G$1,$R$2:$S$16,2,0),'DSP Employee Census'!$B$6:$AC$507,ROWS($A$1:G74)+1,0)=0,"",VLOOKUP(HLOOKUP(VLOOKUP(G$1,$R$2:$S$16,2,0),'DSP Employee Census'!$B$6:$AC$507,ROWS($A$1:G74)+1,0),Lookups!$A$2:$B$45,2,0)))</f>
        <v/>
      </c>
      <c r="H75" s="74" t="str">
        <f>IF(VLOOKUP(H$1,$R$2:$S$16,2,0)="","",IF(HLOOKUP(VLOOKUP(H$1,$R$2:$S$16,2,0),'DSP Employee Census'!$B$6:$AC$507,ROWS($A$1:H74)+1,0)=0,"",HLOOKUP(VLOOKUP(H$1,$R$2:$S$16,2,0),'DSP Employee Census'!$B$6:$AC$507,ROWS($A$1:H74)+1,0)))</f>
        <v/>
      </c>
      <c r="I75" s="75" t="str">
        <f>IF(VLOOKUP(I$1,$R$2:$S$16,2,0)="","",IF(HLOOKUP(VLOOKUP(I$1,$R$2:$S$16,2,0),'DSP Employee Census'!$B$6:$AC$507,ROWS($A$1:I74)+1,0)=0,"",HLOOKUP(VLOOKUP(I$1,$R$2:$S$16,2,0),'DSP Employee Census'!$B$6:$AC$507,ROWS($A$1:I74)+1,0)))</f>
        <v/>
      </c>
      <c r="J75" s="76" t="str">
        <f>IF(VLOOKUP($J$1,$R$2:$S$16,2,0)="","",IF(AND($K75="part_time",HLOOKUP(VLOOKUP(J$1,$R$2:$S$16,2,0),'DSP Employee Census'!$B$6:$AC$507,ROWS($A$1:J74)+1,0)&gt;0),HLOOKUP(VLOOKUP(J$1,$R$2:$S$16,2,0),'DSP Employee Census'!$B$6:$AC$507,ROWS($A$1:J74)+1,0),IF(AND($K75="part_time",HLOOKUP(VLOOKUP(J$1,$R$2:$S$16,2,0),'DSP Employee Census'!$B$6:$AC$507,ROWS($A$1:J74)+1,0)=""),'DSP Employee Census'!$H$1,"")))</f>
        <v/>
      </c>
      <c r="K75" s="16" t="str">
        <f>IF(VLOOKUP(K$1,$R$2:$S$16,2,0)="","",IF(HLOOKUP(VLOOKUP(K$1,$R$2:$S$16,2,0),'DSP Employee Census'!$B$6:$AC$507,ROWS($A$1:K74)+1,0)=0,"",VLOOKUP(HLOOKUP(VLOOKUP(K$1,$R$2:$S$16,2,0),'DSP Employee Census'!$B$6:$AC$507,ROWS($A$1:K74)+1,0),Lookups!$A$2:$B$45,2,0)))</f>
        <v/>
      </c>
      <c r="L75" s="74" t="str">
        <f>IF(VLOOKUP(L$1,$R$2:$S$16,2,0)="","",IF(HLOOKUP(VLOOKUP(L$1,$R$2:$S$16,2,0),'DSP Employee Census'!$B$6:$AC$507,ROWS($A$1:L74)+1,0)=0,"",HLOOKUP(VLOOKUP(L$1,$R$2:$S$16,2,0),'DSP Employee Census'!$B$6:$AC$507,ROWS($A$1:L74)+1,0)))</f>
        <v/>
      </c>
      <c r="M75" s="76" t="str">
        <f>IF(VLOOKUP(M$1,$R$2:$S$16,2,0)="","",IF(HLOOKUP(VLOOKUP(M$1,$R$2:$S$16,2,0),'DSP Employee Census'!$B$6:$AC$507,ROWS($A$1:M74)+1,0)=0,"",HLOOKUP(VLOOKUP(M$1,$R$2:$S$16,2,0),'DSP Employee Census'!$B$6:$AC$507,ROWS($A$1:M74)+1,0)))</f>
        <v/>
      </c>
      <c r="N75" s="74" t="str">
        <f>IF(VLOOKUP(N$1,$R$2:$S$16,2,0)="","",IF(HLOOKUP(VLOOKUP(N$1,$R$2:$S$16,2,0),'DSP Employee Census'!$B$6:$AC$507,ROWS($A$1:N74)+1,0)=0,"",HLOOKUP(VLOOKUP(N$1,$R$2:$S$16,2,0),'DSP Employee Census'!$B$6:$AC$507,ROWS($A$1:N74)+1,0)))</f>
        <v/>
      </c>
      <c r="O75" s="16" t="str">
        <f>IF(VLOOKUP(O$1,$R$2:$S$16,2,0)="","",IF(E75="self",IF(HLOOKUP(VLOOKUP(O$1,$R$2:$S$16,2,0),'DSP Employee Census'!$B$6:$AC$507,ROWS($A$1:O74)+1,0)=0,"",VLOOKUP(HLOOKUP(VLOOKUP(O$1,$R$2:$S$16,2,0),'DSP Employee Census'!$B$6:$AC$507,ROWS($A$1:O74)+1,0),Lookups!$A$2:$B$45,2,0)),""))</f>
        <v/>
      </c>
    </row>
    <row r="76" spans="1:15" ht="18" customHeight="1" x14ac:dyDescent="0.15">
      <c r="A76" s="16" t="str">
        <f>IF(VLOOKUP(A$1,$R$2:$S$16,2,0)="","",IF(HLOOKUP(VLOOKUP(A$1,$R$2:$S$16,2,0),'DSP Employee Census'!$B$6:$AC$507,ROWS($A$1:A75)+1,0)=0,"",HLOOKUP(VLOOKUP(A$1,$R$2:$S$16,2,0),'DSP Employee Census'!$B$6:$AC$507,ROWS($A$1:A75)+1,0)))</f>
        <v/>
      </c>
      <c r="B76" s="16" t="str">
        <f>IF(VLOOKUP(B$1,$R$2:$S$16,2,0)="","",IF(HLOOKUP(VLOOKUP(B$1,$R$2:$S$16,2,0),'DSP Employee Census'!$A$6:$AC$507,ROWS($A$1:B75)+1,0)=0,"",HLOOKUP(VLOOKUP(B$1,$R$2:$S$16,2,0),'DSP Employee Census'!$A$6:$AC$507,ROWS($A$1:B75)+1,0)))</f>
        <v/>
      </c>
      <c r="C76" s="16" t="str">
        <f>IF(VLOOKUP(C$1,$R$2:$S$16,2,0)="","",IF(HLOOKUP(VLOOKUP(C$1,$R$2:$S$16,2,0),'DSP Employee Census'!$B$6:$AC$507,ROWS($A$1:C75)+1,0)=0,"",HLOOKUP(VLOOKUP(C$1,$R$2:$S$16,2,0),'DSP Employee Census'!$B$6:$AC$507,ROWS($A$1:C75)+1,0)))</f>
        <v/>
      </c>
      <c r="D76" s="74" t="str">
        <f>IF(VLOOKUP(D$1,$R$2:$S$16,2,0)="","",IF(HLOOKUP(VLOOKUP(D$1,$R$2:$S$16,2,0),'DSP Employee Census'!$B$6:$AC$507,ROWS($A$1:D75)+1,0)=0,"",HLOOKUP(VLOOKUP(D$1,$R$2:$S$16,2,0),'DSP Employee Census'!$B$6:$AC$507,ROWS($A$1:D75)+1,0)))</f>
        <v/>
      </c>
      <c r="E76" s="16" t="str">
        <f>IF(VLOOKUP(E$1,$R$2:$S$16,2,0)="","",IF(HLOOKUP(VLOOKUP(E$1,$R$2:$S$16,2,0),'DSP Employee Census'!$B$6:$AC$507,ROWS($A$1:E75)+1,0)=0,"",VLOOKUP(HLOOKUP(VLOOKUP(E$1,$R$2:$S$16,2,0),'DSP Employee Census'!$B$6:$AC$507,ROWS($A$1:E75)+1,0),Lookups!$A$2:$B$45,2,0)))</f>
        <v/>
      </c>
      <c r="F76" s="74" t="str">
        <f>IF(VLOOKUP(F$1,$R$2:$S$16,2,0)="","",IF(HLOOKUP(VLOOKUP(F$1,$R$2:$S$16,2,0),'DSP Employee Census'!$B$6:$AC$507,ROWS($A$1:F75)+1,0)=0,"",HLOOKUP(VLOOKUP(F$1,$R$2:$S$16,2,0),'DSP Employee Census'!$B$6:$AC$507,ROWS($A$1:F75)+1,0)))</f>
        <v/>
      </c>
      <c r="G76" s="16" t="str">
        <f>IF(VLOOKUP(G$1,$R$2:$S$16,2,0)="","",IF(HLOOKUP(VLOOKUP(G$1,$R$2:$S$16,2,0),'DSP Employee Census'!$B$6:$AC$507,ROWS($A$1:G75)+1,0)=0,"",VLOOKUP(HLOOKUP(VLOOKUP(G$1,$R$2:$S$16,2,0),'DSP Employee Census'!$B$6:$AC$507,ROWS($A$1:G75)+1,0),Lookups!$A$2:$B$45,2,0)))</f>
        <v/>
      </c>
      <c r="H76" s="74" t="str">
        <f>IF(VLOOKUP(H$1,$R$2:$S$16,2,0)="","",IF(HLOOKUP(VLOOKUP(H$1,$R$2:$S$16,2,0),'DSP Employee Census'!$B$6:$AC$507,ROWS($A$1:H75)+1,0)=0,"",HLOOKUP(VLOOKUP(H$1,$R$2:$S$16,2,0),'DSP Employee Census'!$B$6:$AC$507,ROWS($A$1:H75)+1,0)))</f>
        <v/>
      </c>
      <c r="I76" s="75" t="str">
        <f>IF(VLOOKUP(I$1,$R$2:$S$16,2,0)="","",IF(HLOOKUP(VLOOKUP(I$1,$R$2:$S$16,2,0),'DSP Employee Census'!$B$6:$AC$507,ROWS($A$1:I75)+1,0)=0,"",HLOOKUP(VLOOKUP(I$1,$R$2:$S$16,2,0),'DSP Employee Census'!$B$6:$AC$507,ROWS($A$1:I75)+1,0)))</f>
        <v/>
      </c>
      <c r="J76" s="76" t="str">
        <f>IF(VLOOKUP($J$1,$R$2:$S$16,2,0)="","",IF(AND($K76="part_time",HLOOKUP(VLOOKUP(J$1,$R$2:$S$16,2,0),'DSP Employee Census'!$B$6:$AC$507,ROWS($A$1:J75)+1,0)&gt;0),HLOOKUP(VLOOKUP(J$1,$R$2:$S$16,2,0),'DSP Employee Census'!$B$6:$AC$507,ROWS($A$1:J75)+1,0),IF(AND($K76="part_time",HLOOKUP(VLOOKUP(J$1,$R$2:$S$16,2,0),'DSP Employee Census'!$B$6:$AC$507,ROWS($A$1:J75)+1,0)=""),'DSP Employee Census'!$H$1,"")))</f>
        <v/>
      </c>
      <c r="K76" s="16" t="str">
        <f>IF(VLOOKUP(K$1,$R$2:$S$16,2,0)="","",IF(HLOOKUP(VLOOKUP(K$1,$R$2:$S$16,2,0),'DSP Employee Census'!$B$6:$AC$507,ROWS($A$1:K75)+1,0)=0,"",VLOOKUP(HLOOKUP(VLOOKUP(K$1,$R$2:$S$16,2,0),'DSP Employee Census'!$B$6:$AC$507,ROWS($A$1:K75)+1,0),Lookups!$A$2:$B$45,2,0)))</f>
        <v/>
      </c>
      <c r="L76" s="74" t="str">
        <f>IF(VLOOKUP(L$1,$R$2:$S$16,2,0)="","",IF(HLOOKUP(VLOOKUP(L$1,$R$2:$S$16,2,0),'DSP Employee Census'!$B$6:$AC$507,ROWS($A$1:L75)+1,0)=0,"",HLOOKUP(VLOOKUP(L$1,$R$2:$S$16,2,0),'DSP Employee Census'!$B$6:$AC$507,ROWS($A$1:L75)+1,0)))</f>
        <v/>
      </c>
      <c r="M76" s="76" t="str">
        <f>IF(VLOOKUP(M$1,$R$2:$S$16,2,0)="","",IF(HLOOKUP(VLOOKUP(M$1,$R$2:$S$16,2,0),'DSP Employee Census'!$B$6:$AC$507,ROWS($A$1:M75)+1,0)=0,"",HLOOKUP(VLOOKUP(M$1,$R$2:$S$16,2,0),'DSP Employee Census'!$B$6:$AC$507,ROWS($A$1:M75)+1,0)))</f>
        <v/>
      </c>
      <c r="N76" s="74" t="str">
        <f>IF(VLOOKUP(N$1,$R$2:$S$16,2,0)="","",IF(HLOOKUP(VLOOKUP(N$1,$R$2:$S$16,2,0),'DSP Employee Census'!$B$6:$AC$507,ROWS($A$1:N75)+1,0)=0,"",HLOOKUP(VLOOKUP(N$1,$R$2:$S$16,2,0),'DSP Employee Census'!$B$6:$AC$507,ROWS($A$1:N75)+1,0)))</f>
        <v/>
      </c>
      <c r="O76" s="16" t="str">
        <f>IF(VLOOKUP(O$1,$R$2:$S$16,2,0)="","",IF(E76="self",IF(HLOOKUP(VLOOKUP(O$1,$R$2:$S$16,2,0),'DSP Employee Census'!$B$6:$AC$507,ROWS($A$1:O75)+1,0)=0,"",VLOOKUP(HLOOKUP(VLOOKUP(O$1,$R$2:$S$16,2,0),'DSP Employee Census'!$B$6:$AC$507,ROWS($A$1:O75)+1,0),Lookups!$A$2:$B$45,2,0)),""))</f>
        <v/>
      </c>
    </row>
    <row r="77" spans="1:15" ht="18" customHeight="1" x14ac:dyDescent="0.15">
      <c r="A77" s="16" t="str">
        <f>IF(VLOOKUP(A$1,$R$2:$S$16,2,0)="","",IF(HLOOKUP(VLOOKUP(A$1,$R$2:$S$16,2,0),'DSP Employee Census'!$B$6:$AC$507,ROWS($A$1:A76)+1,0)=0,"",HLOOKUP(VLOOKUP(A$1,$R$2:$S$16,2,0),'DSP Employee Census'!$B$6:$AC$507,ROWS($A$1:A76)+1,0)))</f>
        <v/>
      </c>
      <c r="B77" s="16" t="str">
        <f>IF(VLOOKUP(B$1,$R$2:$S$16,2,0)="","",IF(HLOOKUP(VLOOKUP(B$1,$R$2:$S$16,2,0),'DSP Employee Census'!$A$6:$AC$507,ROWS($A$1:B76)+1,0)=0,"",HLOOKUP(VLOOKUP(B$1,$R$2:$S$16,2,0),'DSP Employee Census'!$A$6:$AC$507,ROWS($A$1:B76)+1,0)))</f>
        <v/>
      </c>
      <c r="C77" s="16" t="str">
        <f>IF(VLOOKUP(C$1,$R$2:$S$16,2,0)="","",IF(HLOOKUP(VLOOKUP(C$1,$R$2:$S$16,2,0),'DSP Employee Census'!$B$6:$AC$507,ROWS($A$1:C76)+1,0)=0,"",HLOOKUP(VLOOKUP(C$1,$R$2:$S$16,2,0),'DSP Employee Census'!$B$6:$AC$507,ROWS($A$1:C76)+1,0)))</f>
        <v/>
      </c>
      <c r="D77" s="74" t="str">
        <f>IF(VLOOKUP(D$1,$R$2:$S$16,2,0)="","",IF(HLOOKUP(VLOOKUP(D$1,$R$2:$S$16,2,0),'DSP Employee Census'!$B$6:$AC$507,ROWS($A$1:D76)+1,0)=0,"",HLOOKUP(VLOOKUP(D$1,$R$2:$S$16,2,0),'DSP Employee Census'!$B$6:$AC$507,ROWS($A$1:D76)+1,0)))</f>
        <v/>
      </c>
      <c r="E77" s="16" t="str">
        <f>IF(VLOOKUP(E$1,$R$2:$S$16,2,0)="","",IF(HLOOKUP(VLOOKUP(E$1,$R$2:$S$16,2,0),'DSP Employee Census'!$B$6:$AC$507,ROWS($A$1:E76)+1,0)=0,"",VLOOKUP(HLOOKUP(VLOOKUP(E$1,$R$2:$S$16,2,0),'DSP Employee Census'!$B$6:$AC$507,ROWS($A$1:E76)+1,0),Lookups!$A$2:$B$45,2,0)))</f>
        <v/>
      </c>
      <c r="F77" s="74" t="str">
        <f>IF(VLOOKUP(F$1,$R$2:$S$16,2,0)="","",IF(HLOOKUP(VLOOKUP(F$1,$R$2:$S$16,2,0),'DSP Employee Census'!$B$6:$AC$507,ROWS($A$1:F76)+1,0)=0,"",HLOOKUP(VLOOKUP(F$1,$R$2:$S$16,2,0),'DSP Employee Census'!$B$6:$AC$507,ROWS($A$1:F76)+1,0)))</f>
        <v/>
      </c>
      <c r="G77" s="16" t="str">
        <f>IF(VLOOKUP(G$1,$R$2:$S$16,2,0)="","",IF(HLOOKUP(VLOOKUP(G$1,$R$2:$S$16,2,0),'DSP Employee Census'!$B$6:$AC$507,ROWS($A$1:G76)+1,0)=0,"",VLOOKUP(HLOOKUP(VLOOKUP(G$1,$R$2:$S$16,2,0),'DSP Employee Census'!$B$6:$AC$507,ROWS($A$1:G76)+1,0),Lookups!$A$2:$B$45,2,0)))</f>
        <v/>
      </c>
      <c r="H77" s="74" t="str">
        <f>IF(VLOOKUP(H$1,$R$2:$S$16,2,0)="","",IF(HLOOKUP(VLOOKUP(H$1,$R$2:$S$16,2,0),'DSP Employee Census'!$B$6:$AC$507,ROWS($A$1:H76)+1,0)=0,"",HLOOKUP(VLOOKUP(H$1,$R$2:$S$16,2,0),'DSP Employee Census'!$B$6:$AC$507,ROWS($A$1:H76)+1,0)))</f>
        <v/>
      </c>
      <c r="I77" s="75" t="str">
        <f>IF(VLOOKUP(I$1,$R$2:$S$16,2,0)="","",IF(HLOOKUP(VLOOKUP(I$1,$R$2:$S$16,2,0),'DSP Employee Census'!$B$6:$AC$507,ROWS($A$1:I76)+1,0)=0,"",HLOOKUP(VLOOKUP(I$1,$R$2:$S$16,2,0),'DSP Employee Census'!$B$6:$AC$507,ROWS($A$1:I76)+1,0)))</f>
        <v/>
      </c>
      <c r="J77" s="76" t="str">
        <f>IF(VLOOKUP($J$1,$R$2:$S$16,2,0)="","",IF(AND($K77="part_time",HLOOKUP(VLOOKUP(J$1,$R$2:$S$16,2,0),'DSP Employee Census'!$B$6:$AC$507,ROWS($A$1:J76)+1,0)&gt;0),HLOOKUP(VLOOKUP(J$1,$R$2:$S$16,2,0),'DSP Employee Census'!$B$6:$AC$507,ROWS($A$1:J76)+1,0),IF(AND($K77="part_time",HLOOKUP(VLOOKUP(J$1,$R$2:$S$16,2,0),'DSP Employee Census'!$B$6:$AC$507,ROWS($A$1:J76)+1,0)=""),'DSP Employee Census'!$H$1,"")))</f>
        <v/>
      </c>
      <c r="K77" s="16" t="str">
        <f>IF(VLOOKUP(K$1,$R$2:$S$16,2,0)="","",IF(HLOOKUP(VLOOKUP(K$1,$R$2:$S$16,2,0),'DSP Employee Census'!$B$6:$AC$507,ROWS($A$1:K76)+1,0)=0,"",VLOOKUP(HLOOKUP(VLOOKUP(K$1,$R$2:$S$16,2,0),'DSP Employee Census'!$B$6:$AC$507,ROWS($A$1:K76)+1,0),Lookups!$A$2:$B$45,2,0)))</f>
        <v/>
      </c>
      <c r="L77" s="74" t="str">
        <f>IF(VLOOKUP(L$1,$R$2:$S$16,2,0)="","",IF(HLOOKUP(VLOOKUP(L$1,$R$2:$S$16,2,0),'DSP Employee Census'!$B$6:$AC$507,ROWS($A$1:L76)+1,0)=0,"",HLOOKUP(VLOOKUP(L$1,$R$2:$S$16,2,0),'DSP Employee Census'!$B$6:$AC$507,ROWS($A$1:L76)+1,0)))</f>
        <v/>
      </c>
      <c r="M77" s="76" t="str">
        <f>IF(VLOOKUP(M$1,$R$2:$S$16,2,0)="","",IF(HLOOKUP(VLOOKUP(M$1,$R$2:$S$16,2,0),'DSP Employee Census'!$B$6:$AC$507,ROWS($A$1:M76)+1,0)=0,"",HLOOKUP(VLOOKUP(M$1,$R$2:$S$16,2,0),'DSP Employee Census'!$B$6:$AC$507,ROWS($A$1:M76)+1,0)))</f>
        <v/>
      </c>
      <c r="N77" s="74" t="str">
        <f>IF(VLOOKUP(N$1,$R$2:$S$16,2,0)="","",IF(HLOOKUP(VLOOKUP(N$1,$R$2:$S$16,2,0),'DSP Employee Census'!$B$6:$AC$507,ROWS($A$1:N76)+1,0)=0,"",HLOOKUP(VLOOKUP(N$1,$R$2:$S$16,2,0),'DSP Employee Census'!$B$6:$AC$507,ROWS($A$1:N76)+1,0)))</f>
        <v/>
      </c>
      <c r="O77" s="16" t="str">
        <f>IF(VLOOKUP(O$1,$R$2:$S$16,2,0)="","",IF(E77="self",IF(HLOOKUP(VLOOKUP(O$1,$R$2:$S$16,2,0),'DSP Employee Census'!$B$6:$AC$507,ROWS($A$1:O76)+1,0)=0,"",VLOOKUP(HLOOKUP(VLOOKUP(O$1,$R$2:$S$16,2,0),'DSP Employee Census'!$B$6:$AC$507,ROWS($A$1:O76)+1,0),Lookups!$A$2:$B$45,2,0)),""))</f>
        <v/>
      </c>
    </row>
    <row r="78" spans="1:15" ht="18" customHeight="1" x14ac:dyDescent="0.15">
      <c r="A78" s="16" t="str">
        <f>IF(VLOOKUP(A$1,$R$2:$S$16,2,0)="","",IF(HLOOKUP(VLOOKUP(A$1,$R$2:$S$16,2,0),'DSP Employee Census'!$B$6:$AC$507,ROWS($A$1:A77)+1,0)=0,"",HLOOKUP(VLOOKUP(A$1,$R$2:$S$16,2,0),'DSP Employee Census'!$B$6:$AC$507,ROWS($A$1:A77)+1,0)))</f>
        <v/>
      </c>
      <c r="B78" s="16" t="str">
        <f>IF(VLOOKUP(B$1,$R$2:$S$16,2,0)="","",IF(HLOOKUP(VLOOKUP(B$1,$R$2:$S$16,2,0),'DSP Employee Census'!$A$6:$AC$507,ROWS($A$1:B77)+1,0)=0,"",HLOOKUP(VLOOKUP(B$1,$R$2:$S$16,2,0),'DSP Employee Census'!$A$6:$AC$507,ROWS($A$1:B77)+1,0)))</f>
        <v/>
      </c>
      <c r="C78" s="16" t="str">
        <f>IF(VLOOKUP(C$1,$R$2:$S$16,2,0)="","",IF(HLOOKUP(VLOOKUP(C$1,$R$2:$S$16,2,0),'DSP Employee Census'!$B$6:$AC$507,ROWS($A$1:C77)+1,0)=0,"",HLOOKUP(VLOOKUP(C$1,$R$2:$S$16,2,0),'DSP Employee Census'!$B$6:$AC$507,ROWS($A$1:C77)+1,0)))</f>
        <v/>
      </c>
      <c r="D78" s="74" t="str">
        <f>IF(VLOOKUP(D$1,$R$2:$S$16,2,0)="","",IF(HLOOKUP(VLOOKUP(D$1,$R$2:$S$16,2,0),'DSP Employee Census'!$B$6:$AC$507,ROWS($A$1:D77)+1,0)=0,"",HLOOKUP(VLOOKUP(D$1,$R$2:$S$16,2,0),'DSP Employee Census'!$B$6:$AC$507,ROWS($A$1:D77)+1,0)))</f>
        <v/>
      </c>
      <c r="E78" s="16" t="str">
        <f>IF(VLOOKUP(E$1,$R$2:$S$16,2,0)="","",IF(HLOOKUP(VLOOKUP(E$1,$R$2:$S$16,2,0),'DSP Employee Census'!$B$6:$AC$507,ROWS($A$1:E77)+1,0)=0,"",VLOOKUP(HLOOKUP(VLOOKUP(E$1,$R$2:$S$16,2,0),'DSP Employee Census'!$B$6:$AC$507,ROWS($A$1:E77)+1,0),Lookups!$A$2:$B$45,2,0)))</f>
        <v/>
      </c>
      <c r="F78" s="74" t="str">
        <f>IF(VLOOKUP(F$1,$R$2:$S$16,2,0)="","",IF(HLOOKUP(VLOOKUP(F$1,$R$2:$S$16,2,0),'DSP Employee Census'!$B$6:$AC$507,ROWS($A$1:F77)+1,0)=0,"",HLOOKUP(VLOOKUP(F$1,$R$2:$S$16,2,0),'DSP Employee Census'!$B$6:$AC$507,ROWS($A$1:F77)+1,0)))</f>
        <v/>
      </c>
      <c r="G78" s="16" t="str">
        <f>IF(VLOOKUP(G$1,$R$2:$S$16,2,0)="","",IF(HLOOKUP(VLOOKUP(G$1,$R$2:$S$16,2,0),'DSP Employee Census'!$B$6:$AC$507,ROWS($A$1:G77)+1,0)=0,"",VLOOKUP(HLOOKUP(VLOOKUP(G$1,$R$2:$S$16,2,0),'DSP Employee Census'!$B$6:$AC$507,ROWS($A$1:G77)+1,0),Lookups!$A$2:$B$45,2,0)))</f>
        <v/>
      </c>
      <c r="H78" s="74" t="str">
        <f>IF(VLOOKUP(H$1,$R$2:$S$16,2,0)="","",IF(HLOOKUP(VLOOKUP(H$1,$R$2:$S$16,2,0),'DSP Employee Census'!$B$6:$AC$507,ROWS($A$1:H77)+1,0)=0,"",HLOOKUP(VLOOKUP(H$1,$R$2:$S$16,2,0),'DSP Employee Census'!$B$6:$AC$507,ROWS($A$1:H77)+1,0)))</f>
        <v/>
      </c>
      <c r="I78" s="75" t="str">
        <f>IF(VLOOKUP(I$1,$R$2:$S$16,2,0)="","",IF(HLOOKUP(VLOOKUP(I$1,$R$2:$S$16,2,0),'DSP Employee Census'!$B$6:$AC$507,ROWS($A$1:I77)+1,0)=0,"",HLOOKUP(VLOOKUP(I$1,$R$2:$S$16,2,0),'DSP Employee Census'!$B$6:$AC$507,ROWS($A$1:I77)+1,0)))</f>
        <v/>
      </c>
      <c r="J78" s="76" t="str">
        <f>IF(VLOOKUP($J$1,$R$2:$S$16,2,0)="","",IF(AND($K78="part_time",HLOOKUP(VLOOKUP(J$1,$R$2:$S$16,2,0),'DSP Employee Census'!$B$6:$AC$507,ROWS($A$1:J77)+1,0)&gt;0),HLOOKUP(VLOOKUP(J$1,$R$2:$S$16,2,0),'DSP Employee Census'!$B$6:$AC$507,ROWS($A$1:J77)+1,0),IF(AND($K78="part_time",HLOOKUP(VLOOKUP(J$1,$R$2:$S$16,2,0),'DSP Employee Census'!$B$6:$AC$507,ROWS($A$1:J77)+1,0)=""),'DSP Employee Census'!$H$1,"")))</f>
        <v/>
      </c>
      <c r="K78" s="16" t="str">
        <f>IF(VLOOKUP(K$1,$R$2:$S$16,2,0)="","",IF(HLOOKUP(VLOOKUP(K$1,$R$2:$S$16,2,0),'DSP Employee Census'!$B$6:$AC$507,ROWS($A$1:K77)+1,0)=0,"",VLOOKUP(HLOOKUP(VLOOKUP(K$1,$R$2:$S$16,2,0),'DSP Employee Census'!$B$6:$AC$507,ROWS($A$1:K77)+1,0),Lookups!$A$2:$B$45,2,0)))</f>
        <v/>
      </c>
      <c r="L78" s="74" t="str">
        <f>IF(VLOOKUP(L$1,$R$2:$S$16,2,0)="","",IF(HLOOKUP(VLOOKUP(L$1,$R$2:$S$16,2,0),'DSP Employee Census'!$B$6:$AC$507,ROWS($A$1:L77)+1,0)=0,"",HLOOKUP(VLOOKUP(L$1,$R$2:$S$16,2,0),'DSP Employee Census'!$B$6:$AC$507,ROWS($A$1:L77)+1,0)))</f>
        <v/>
      </c>
      <c r="M78" s="76" t="str">
        <f>IF(VLOOKUP(M$1,$R$2:$S$16,2,0)="","",IF(HLOOKUP(VLOOKUP(M$1,$R$2:$S$16,2,0),'DSP Employee Census'!$B$6:$AC$507,ROWS($A$1:M77)+1,0)=0,"",HLOOKUP(VLOOKUP(M$1,$R$2:$S$16,2,0),'DSP Employee Census'!$B$6:$AC$507,ROWS($A$1:M77)+1,0)))</f>
        <v/>
      </c>
      <c r="N78" s="74" t="str">
        <f>IF(VLOOKUP(N$1,$R$2:$S$16,2,0)="","",IF(HLOOKUP(VLOOKUP(N$1,$R$2:$S$16,2,0),'DSP Employee Census'!$B$6:$AC$507,ROWS($A$1:N77)+1,0)=0,"",HLOOKUP(VLOOKUP(N$1,$R$2:$S$16,2,0),'DSP Employee Census'!$B$6:$AC$507,ROWS($A$1:N77)+1,0)))</f>
        <v/>
      </c>
      <c r="O78" s="16" t="str">
        <f>IF(VLOOKUP(O$1,$R$2:$S$16,2,0)="","",IF(E78="self",IF(HLOOKUP(VLOOKUP(O$1,$R$2:$S$16,2,0),'DSP Employee Census'!$B$6:$AC$507,ROWS($A$1:O77)+1,0)=0,"",VLOOKUP(HLOOKUP(VLOOKUP(O$1,$R$2:$S$16,2,0),'DSP Employee Census'!$B$6:$AC$507,ROWS($A$1:O77)+1,0),Lookups!$A$2:$B$45,2,0)),""))</f>
        <v/>
      </c>
    </row>
    <row r="79" spans="1:15" ht="18" customHeight="1" x14ac:dyDescent="0.15">
      <c r="A79" s="16" t="str">
        <f>IF(VLOOKUP(A$1,$R$2:$S$16,2,0)="","",IF(HLOOKUP(VLOOKUP(A$1,$R$2:$S$16,2,0),'DSP Employee Census'!$B$6:$AC$507,ROWS($A$1:A78)+1,0)=0,"",HLOOKUP(VLOOKUP(A$1,$R$2:$S$16,2,0),'DSP Employee Census'!$B$6:$AC$507,ROWS($A$1:A78)+1,0)))</f>
        <v/>
      </c>
      <c r="B79" s="16" t="str">
        <f>IF(VLOOKUP(B$1,$R$2:$S$16,2,0)="","",IF(HLOOKUP(VLOOKUP(B$1,$R$2:$S$16,2,0),'DSP Employee Census'!$A$6:$AC$507,ROWS($A$1:B78)+1,0)=0,"",HLOOKUP(VLOOKUP(B$1,$R$2:$S$16,2,0),'DSP Employee Census'!$A$6:$AC$507,ROWS($A$1:B78)+1,0)))</f>
        <v/>
      </c>
      <c r="C79" s="16" t="str">
        <f>IF(VLOOKUP(C$1,$R$2:$S$16,2,0)="","",IF(HLOOKUP(VLOOKUP(C$1,$R$2:$S$16,2,0),'DSP Employee Census'!$B$6:$AC$507,ROWS($A$1:C78)+1,0)=0,"",HLOOKUP(VLOOKUP(C$1,$R$2:$S$16,2,0),'DSP Employee Census'!$B$6:$AC$507,ROWS($A$1:C78)+1,0)))</f>
        <v/>
      </c>
      <c r="D79" s="74" t="str">
        <f>IF(VLOOKUP(D$1,$R$2:$S$16,2,0)="","",IF(HLOOKUP(VLOOKUP(D$1,$R$2:$S$16,2,0),'DSP Employee Census'!$B$6:$AC$507,ROWS($A$1:D78)+1,0)=0,"",HLOOKUP(VLOOKUP(D$1,$R$2:$S$16,2,0),'DSP Employee Census'!$B$6:$AC$507,ROWS($A$1:D78)+1,0)))</f>
        <v/>
      </c>
      <c r="E79" s="16" t="str">
        <f>IF(VLOOKUP(E$1,$R$2:$S$16,2,0)="","",IF(HLOOKUP(VLOOKUP(E$1,$R$2:$S$16,2,0),'DSP Employee Census'!$B$6:$AC$507,ROWS($A$1:E78)+1,0)=0,"",VLOOKUP(HLOOKUP(VLOOKUP(E$1,$R$2:$S$16,2,0),'DSP Employee Census'!$B$6:$AC$507,ROWS($A$1:E78)+1,0),Lookups!$A$2:$B$45,2,0)))</f>
        <v/>
      </c>
      <c r="F79" s="74" t="str">
        <f>IF(VLOOKUP(F$1,$R$2:$S$16,2,0)="","",IF(HLOOKUP(VLOOKUP(F$1,$R$2:$S$16,2,0),'DSP Employee Census'!$B$6:$AC$507,ROWS($A$1:F78)+1,0)=0,"",HLOOKUP(VLOOKUP(F$1,$R$2:$S$16,2,0),'DSP Employee Census'!$B$6:$AC$507,ROWS($A$1:F78)+1,0)))</f>
        <v/>
      </c>
      <c r="G79" s="16" t="str">
        <f>IF(VLOOKUP(G$1,$R$2:$S$16,2,0)="","",IF(HLOOKUP(VLOOKUP(G$1,$R$2:$S$16,2,0),'DSP Employee Census'!$B$6:$AC$507,ROWS($A$1:G78)+1,0)=0,"",VLOOKUP(HLOOKUP(VLOOKUP(G$1,$R$2:$S$16,2,0),'DSP Employee Census'!$B$6:$AC$507,ROWS($A$1:G78)+1,0),Lookups!$A$2:$B$45,2,0)))</f>
        <v/>
      </c>
      <c r="H79" s="74" t="str">
        <f>IF(VLOOKUP(H$1,$R$2:$S$16,2,0)="","",IF(HLOOKUP(VLOOKUP(H$1,$R$2:$S$16,2,0),'DSP Employee Census'!$B$6:$AC$507,ROWS($A$1:H78)+1,0)=0,"",HLOOKUP(VLOOKUP(H$1,$R$2:$S$16,2,0),'DSP Employee Census'!$B$6:$AC$507,ROWS($A$1:H78)+1,0)))</f>
        <v/>
      </c>
      <c r="I79" s="75" t="str">
        <f>IF(VLOOKUP(I$1,$R$2:$S$16,2,0)="","",IF(HLOOKUP(VLOOKUP(I$1,$R$2:$S$16,2,0),'DSP Employee Census'!$B$6:$AC$507,ROWS($A$1:I78)+1,0)=0,"",HLOOKUP(VLOOKUP(I$1,$R$2:$S$16,2,0),'DSP Employee Census'!$B$6:$AC$507,ROWS($A$1:I78)+1,0)))</f>
        <v/>
      </c>
      <c r="J79" s="76" t="str">
        <f>IF(VLOOKUP($J$1,$R$2:$S$16,2,0)="","",IF(AND($K79="part_time",HLOOKUP(VLOOKUP(J$1,$R$2:$S$16,2,0),'DSP Employee Census'!$B$6:$AC$507,ROWS($A$1:J78)+1,0)&gt;0),HLOOKUP(VLOOKUP(J$1,$R$2:$S$16,2,0),'DSP Employee Census'!$B$6:$AC$507,ROWS($A$1:J78)+1,0),IF(AND($K79="part_time",HLOOKUP(VLOOKUP(J$1,$R$2:$S$16,2,0),'DSP Employee Census'!$B$6:$AC$507,ROWS($A$1:J78)+1,0)=""),'DSP Employee Census'!$H$1,"")))</f>
        <v/>
      </c>
      <c r="K79" s="16" t="str">
        <f>IF(VLOOKUP(K$1,$R$2:$S$16,2,0)="","",IF(HLOOKUP(VLOOKUP(K$1,$R$2:$S$16,2,0),'DSP Employee Census'!$B$6:$AC$507,ROWS($A$1:K78)+1,0)=0,"",VLOOKUP(HLOOKUP(VLOOKUP(K$1,$R$2:$S$16,2,0),'DSP Employee Census'!$B$6:$AC$507,ROWS($A$1:K78)+1,0),Lookups!$A$2:$B$45,2,0)))</f>
        <v/>
      </c>
      <c r="L79" s="74" t="str">
        <f>IF(VLOOKUP(L$1,$R$2:$S$16,2,0)="","",IF(HLOOKUP(VLOOKUP(L$1,$R$2:$S$16,2,0),'DSP Employee Census'!$B$6:$AC$507,ROWS($A$1:L78)+1,0)=0,"",HLOOKUP(VLOOKUP(L$1,$R$2:$S$16,2,0),'DSP Employee Census'!$B$6:$AC$507,ROWS($A$1:L78)+1,0)))</f>
        <v/>
      </c>
      <c r="M79" s="76" t="str">
        <f>IF(VLOOKUP(M$1,$R$2:$S$16,2,0)="","",IF(HLOOKUP(VLOOKUP(M$1,$R$2:$S$16,2,0),'DSP Employee Census'!$B$6:$AC$507,ROWS($A$1:M78)+1,0)=0,"",HLOOKUP(VLOOKUP(M$1,$R$2:$S$16,2,0),'DSP Employee Census'!$B$6:$AC$507,ROWS($A$1:M78)+1,0)))</f>
        <v/>
      </c>
      <c r="N79" s="74" t="str">
        <f>IF(VLOOKUP(N$1,$R$2:$S$16,2,0)="","",IF(HLOOKUP(VLOOKUP(N$1,$R$2:$S$16,2,0),'DSP Employee Census'!$B$6:$AC$507,ROWS($A$1:N78)+1,0)=0,"",HLOOKUP(VLOOKUP(N$1,$R$2:$S$16,2,0),'DSP Employee Census'!$B$6:$AC$507,ROWS($A$1:N78)+1,0)))</f>
        <v/>
      </c>
      <c r="O79" s="16" t="str">
        <f>IF(VLOOKUP(O$1,$R$2:$S$16,2,0)="","",IF(E79="self",IF(HLOOKUP(VLOOKUP(O$1,$R$2:$S$16,2,0),'DSP Employee Census'!$B$6:$AC$507,ROWS($A$1:O78)+1,0)=0,"",VLOOKUP(HLOOKUP(VLOOKUP(O$1,$R$2:$S$16,2,0),'DSP Employee Census'!$B$6:$AC$507,ROWS($A$1:O78)+1,0),Lookups!$A$2:$B$45,2,0)),""))</f>
        <v/>
      </c>
    </row>
    <row r="80" spans="1:15" ht="18" customHeight="1" x14ac:dyDescent="0.15">
      <c r="A80" s="16" t="str">
        <f>IF(VLOOKUP(A$1,$R$2:$S$16,2,0)="","",IF(HLOOKUP(VLOOKUP(A$1,$R$2:$S$16,2,0),'DSP Employee Census'!$B$6:$AC$507,ROWS($A$1:A79)+1,0)=0,"",HLOOKUP(VLOOKUP(A$1,$R$2:$S$16,2,0),'DSP Employee Census'!$B$6:$AC$507,ROWS($A$1:A79)+1,0)))</f>
        <v/>
      </c>
      <c r="B80" s="16" t="str">
        <f>IF(VLOOKUP(B$1,$R$2:$S$16,2,0)="","",IF(HLOOKUP(VLOOKUP(B$1,$R$2:$S$16,2,0),'DSP Employee Census'!$A$6:$AC$507,ROWS($A$1:B79)+1,0)=0,"",HLOOKUP(VLOOKUP(B$1,$R$2:$S$16,2,0),'DSP Employee Census'!$A$6:$AC$507,ROWS($A$1:B79)+1,0)))</f>
        <v/>
      </c>
      <c r="C80" s="16" t="str">
        <f>IF(VLOOKUP(C$1,$R$2:$S$16,2,0)="","",IF(HLOOKUP(VLOOKUP(C$1,$R$2:$S$16,2,0),'DSP Employee Census'!$B$6:$AC$507,ROWS($A$1:C79)+1,0)=0,"",HLOOKUP(VLOOKUP(C$1,$R$2:$S$16,2,0),'DSP Employee Census'!$B$6:$AC$507,ROWS($A$1:C79)+1,0)))</f>
        <v/>
      </c>
      <c r="D80" s="74" t="str">
        <f>IF(VLOOKUP(D$1,$R$2:$S$16,2,0)="","",IF(HLOOKUP(VLOOKUP(D$1,$R$2:$S$16,2,0),'DSP Employee Census'!$B$6:$AC$507,ROWS($A$1:D79)+1,0)=0,"",HLOOKUP(VLOOKUP(D$1,$R$2:$S$16,2,0),'DSP Employee Census'!$B$6:$AC$507,ROWS($A$1:D79)+1,0)))</f>
        <v/>
      </c>
      <c r="E80" s="16" t="str">
        <f>IF(VLOOKUP(E$1,$R$2:$S$16,2,0)="","",IF(HLOOKUP(VLOOKUP(E$1,$R$2:$S$16,2,0),'DSP Employee Census'!$B$6:$AC$507,ROWS($A$1:E79)+1,0)=0,"",VLOOKUP(HLOOKUP(VLOOKUP(E$1,$R$2:$S$16,2,0),'DSP Employee Census'!$B$6:$AC$507,ROWS($A$1:E79)+1,0),Lookups!$A$2:$B$45,2,0)))</f>
        <v/>
      </c>
      <c r="F80" s="74" t="str">
        <f>IF(VLOOKUP(F$1,$R$2:$S$16,2,0)="","",IF(HLOOKUP(VLOOKUP(F$1,$R$2:$S$16,2,0),'DSP Employee Census'!$B$6:$AC$507,ROWS($A$1:F79)+1,0)=0,"",HLOOKUP(VLOOKUP(F$1,$R$2:$S$16,2,0),'DSP Employee Census'!$B$6:$AC$507,ROWS($A$1:F79)+1,0)))</f>
        <v/>
      </c>
      <c r="G80" s="16" t="str">
        <f>IF(VLOOKUP(G$1,$R$2:$S$16,2,0)="","",IF(HLOOKUP(VLOOKUP(G$1,$R$2:$S$16,2,0),'DSP Employee Census'!$B$6:$AC$507,ROWS($A$1:G79)+1,0)=0,"",VLOOKUP(HLOOKUP(VLOOKUP(G$1,$R$2:$S$16,2,0),'DSP Employee Census'!$B$6:$AC$507,ROWS($A$1:G79)+1,0),Lookups!$A$2:$B$45,2,0)))</f>
        <v/>
      </c>
      <c r="H80" s="74" t="str">
        <f>IF(VLOOKUP(H$1,$R$2:$S$16,2,0)="","",IF(HLOOKUP(VLOOKUP(H$1,$R$2:$S$16,2,0),'DSP Employee Census'!$B$6:$AC$507,ROWS($A$1:H79)+1,0)=0,"",HLOOKUP(VLOOKUP(H$1,$R$2:$S$16,2,0),'DSP Employee Census'!$B$6:$AC$507,ROWS($A$1:H79)+1,0)))</f>
        <v/>
      </c>
      <c r="I80" s="75" t="str">
        <f>IF(VLOOKUP(I$1,$R$2:$S$16,2,0)="","",IF(HLOOKUP(VLOOKUP(I$1,$R$2:$S$16,2,0),'DSP Employee Census'!$B$6:$AC$507,ROWS($A$1:I79)+1,0)=0,"",HLOOKUP(VLOOKUP(I$1,$R$2:$S$16,2,0),'DSP Employee Census'!$B$6:$AC$507,ROWS($A$1:I79)+1,0)))</f>
        <v/>
      </c>
      <c r="J80" s="76" t="str">
        <f>IF(VLOOKUP($J$1,$R$2:$S$16,2,0)="","",IF(AND($K80="part_time",HLOOKUP(VLOOKUP(J$1,$R$2:$S$16,2,0),'DSP Employee Census'!$B$6:$AC$507,ROWS($A$1:J79)+1,0)&gt;0),HLOOKUP(VLOOKUP(J$1,$R$2:$S$16,2,0),'DSP Employee Census'!$B$6:$AC$507,ROWS($A$1:J79)+1,0),IF(AND($K80="part_time",HLOOKUP(VLOOKUP(J$1,$R$2:$S$16,2,0),'DSP Employee Census'!$B$6:$AC$507,ROWS($A$1:J79)+1,0)=""),'DSP Employee Census'!$H$1,"")))</f>
        <v/>
      </c>
      <c r="K80" s="16" t="str">
        <f>IF(VLOOKUP(K$1,$R$2:$S$16,2,0)="","",IF(HLOOKUP(VLOOKUP(K$1,$R$2:$S$16,2,0),'DSP Employee Census'!$B$6:$AC$507,ROWS($A$1:K79)+1,0)=0,"",VLOOKUP(HLOOKUP(VLOOKUP(K$1,$R$2:$S$16,2,0),'DSP Employee Census'!$B$6:$AC$507,ROWS($A$1:K79)+1,0),Lookups!$A$2:$B$45,2,0)))</f>
        <v/>
      </c>
      <c r="L80" s="74" t="str">
        <f>IF(VLOOKUP(L$1,$R$2:$S$16,2,0)="","",IF(HLOOKUP(VLOOKUP(L$1,$R$2:$S$16,2,0),'DSP Employee Census'!$B$6:$AC$507,ROWS($A$1:L79)+1,0)=0,"",HLOOKUP(VLOOKUP(L$1,$R$2:$S$16,2,0),'DSP Employee Census'!$B$6:$AC$507,ROWS($A$1:L79)+1,0)))</f>
        <v/>
      </c>
      <c r="M80" s="76" t="str">
        <f>IF(VLOOKUP(M$1,$R$2:$S$16,2,0)="","",IF(HLOOKUP(VLOOKUP(M$1,$R$2:$S$16,2,0),'DSP Employee Census'!$B$6:$AC$507,ROWS($A$1:M79)+1,0)=0,"",HLOOKUP(VLOOKUP(M$1,$R$2:$S$16,2,0),'DSP Employee Census'!$B$6:$AC$507,ROWS($A$1:M79)+1,0)))</f>
        <v/>
      </c>
      <c r="N80" s="74" t="str">
        <f>IF(VLOOKUP(N$1,$R$2:$S$16,2,0)="","",IF(HLOOKUP(VLOOKUP(N$1,$R$2:$S$16,2,0),'DSP Employee Census'!$B$6:$AC$507,ROWS($A$1:N79)+1,0)=0,"",HLOOKUP(VLOOKUP(N$1,$R$2:$S$16,2,0),'DSP Employee Census'!$B$6:$AC$507,ROWS($A$1:N79)+1,0)))</f>
        <v/>
      </c>
      <c r="O80" s="16" t="str">
        <f>IF(VLOOKUP(O$1,$R$2:$S$16,2,0)="","",IF(E80="self",IF(HLOOKUP(VLOOKUP(O$1,$R$2:$S$16,2,0),'DSP Employee Census'!$B$6:$AC$507,ROWS($A$1:O79)+1,0)=0,"",VLOOKUP(HLOOKUP(VLOOKUP(O$1,$R$2:$S$16,2,0),'DSP Employee Census'!$B$6:$AC$507,ROWS($A$1:O79)+1,0),Lookups!$A$2:$B$45,2,0)),""))</f>
        <v/>
      </c>
    </row>
    <row r="81" spans="1:15" ht="18" customHeight="1" x14ac:dyDescent="0.15">
      <c r="A81" s="16" t="str">
        <f>IF(VLOOKUP(A$1,$R$2:$S$16,2,0)="","",IF(HLOOKUP(VLOOKUP(A$1,$R$2:$S$16,2,0),'DSP Employee Census'!$B$6:$AC$507,ROWS($A$1:A80)+1,0)=0,"",HLOOKUP(VLOOKUP(A$1,$R$2:$S$16,2,0),'DSP Employee Census'!$B$6:$AC$507,ROWS($A$1:A80)+1,0)))</f>
        <v/>
      </c>
      <c r="B81" s="16" t="str">
        <f>IF(VLOOKUP(B$1,$R$2:$S$16,2,0)="","",IF(HLOOKUP(VLOOKUP(B$1,$R$2:$S$16,2,0),'DSP Employee Census'!$A$6:$AC$507,ROWS($A$1:B80)+1,0)=0,"",HLOOKUP(VLOOKUP(B$1,$R$2:$S$16,2,0),'DSP Employee Census'!$A$6:$AC$507,ROWS($A$1:B80)+1,0)))</f>
        <v/>
      </c>
      <c r="C81" s="16" t="str">
        <f>IF(VLOOKUP(C$1,$R$2:$S$16,2,0)="","",IF(HLOOKUP(VLOOKUP(C$1,$R$2:$S$16,2,0),'DSP Employee Census'!$B$6:$AC$507,ROWS($A$1:C80)+1,0)=0,"",HLOOKUP(VLOOKUP(C$1,$R$2:$S$16,2,0),'DSP Employee Census'!$B$6:$AC$507,ROWS($A$1:C80)+1,0)))</f>
        <v/>
      </c>
      <c r="D81" s="74" t="str">
        <f>IF(VLOOKUP(D$1,$R$2:$S$16,2,0)="","",IF(HLOOKUP(VLOOKUP(D$1,$R$2:$S$16,2,0),'DSP Employee Census'!$B$6:$AC$507,ROWS($A$1:D80)+1,0)=0,"",HLOOKUP(VLOOKUP(D$1,$R$2:$S$16,2,0),'DSP Employee Census'!$B$6:$AC$507,ROWS($A$1:D80)+1,0)))</f>
        <v/>
      </c>
      <c r="E81" s="16" t="str">
        <f>IF(VLOOKUP(E$1,$R$2:$S$16,2,0)="","",IF(HLOOKUP(VLOOKUP(E$1,$R$2:$S$16,2,0),'DSP Employee Census'!$B$6:$AC$507,ROWS($A$1:E80)+1,0)=0,"",VLOOKUP(HLOOKUP(VLOOKUP(E$1,$R$2:$S$16,2,0),'DSP Employee Census'!$B$6:$AC$507,ROWS($A$1:E80)+1,0),Lookups!$A$2:$B$45,2,0)))</f>
        <v/>
      </c>
      <c r="F81" s="74" t="str">
        <f>IF(VLOOKUP(F$1,$R$2:$S$16,2,0)="","",IF(HLOOKUP(VLOOKUP(F$1,$R$2:$S$16,2,0),'DSP Employee Census'!$B$6:$AC$507,ROWS($A$1:F80)+1,0)=0,"",HLOOKUP(VLOOKUP(F$1,$R$2:$S$16,2,0),'DSP Employee Census'!$B$6:$AC$507,ROWS($A$1:F80)+1,0)))</f>
        <v/>
      </c>
      <c r="G81" s="16" t="str">
        <f>IF(VLOOKUP(G$1,$R$2:$S$16,2,0)="","",IF(HLOOKUP(VLOOKUP(G$1,$R$2:$S$16,2,0),'DSP Employee Census'!$B$6:$AC$507,ROWS($A$1:G80)+1,0)=0,"",VLOOKUP(HLOOKUP(VLOOKUP(G$1,$R$2:$S$16,2,0),'DSP Employee Census'!$B$6:$AC$507,ROWS($A$1:G80)+1,0),Lookups!$A$2:$B$45,2,0)))</f>
        <v/>
      </c>
      <c r="H81" s="74" t="str">
        <f>IF(VLOOKUP(H$1,$R$2:$S$16,2,0)="","",IF(HLOOKUP(VLOOKUP(H$1,$R$2:$S$16,2,0),'DSP Employee Census'!$B$6:$AC$507,ROWS($A$1:H80)+1,0)=0,"",HLOOKUP(VLOOKUP(H$1,$R$2:$S$16,2,0),'DSP Employee Census'!$B$6:$AC$507,ROWS($A$1:H80)+1,0)))</f>
        <v/>
      </c>
      <c r="I81" s="75" t="str">
        <f>IF(VLOOKUP(I$1,$R$2:$S$16,2,0)="","",IF(HLOOKUP(VLOOKUP(I$1,$R$2:$S$16,2,0),'DSP Employee Census'!$B$6:$AC$507,ROWS($A$1:I80)+1,0)=0,"",HLOOKUP(VLOOKUP(I$1,$R$2:$S$16,2,0),'DSP Employee Census'!$B$6:$AC$507,ROWS($A$1:I80)+1,0)))</f>
        <v/>
      </c>
      <c r="J81" s="76" t="str">
        <f>IF(VLOOKUP($J$1,$R$2:$S$16,2,0)="","",IF(AND($K81="part_time",HLOOKUP(VLOOKUP(J$1,$R$2:$S$16,2,0),'DSP Employee Census'!$B$6:$AC$507,ROWS($A$1:J80)+1,0)&gt;0),HLOOKUP(VLOOKUP(J$1,$R$2:$S$16,2,0),'DSP Employee Census'!$B$6:$AC$507,ROWS($A$1:J80)+1,0),IF(AND($K81="part_time",HLOOKUP(VLOOKUP(J$1,$R$2:$S$16,2,0),'DSP Employee Census'!$B$6:$AC$507,ROWS($A$1:J80)+1,0)=""),'DSP Employee Census'!$H$1,"")))</f>
        <v/>
      </c>
      <c r="K81" s="16" t="str">
        <f>IF(VLOOKUP(K$1,$R$2:$S$16,2,0)="","",IF(HLOOKUP(VLOOKUP(K$1,$R$2:$S$16,2,0),'DSP Employee Census'!$B$6:$AC$507,ROWS($A$1:K80)+1,0)=0,"",VLOOKUP(HLOOKUP(VLOOKUP(K$1,$R$2:$S$16,2,0),'DSP Employee Census'!$B$6:$AC$507,ROWS($A$1:K80)+1,0),Lookups!$A$2:$B$45,2,0)))</f>
        <v/>
      </c>
      <c r="L81" s="74" t="str">
        <f>IF(VLOOKUP(L$1,$R$2:$S$16,2,0)="","",IF(HLOOKUP(VLOOKUP(L$1,$R$2:$S$16,2,0),'DSP Employee Census'!$B$6:$AC$507,ROWS($A$1:L80)+1,0)=0,"",HLOOKUP(VLOOKUP(L$1,$R$2:$S$16,2,0),'DSP Employee Census'!$B$6:$AC$507,ROWS($A$1:L80)+1,0)))</f>
        <v/>
      </c>
      <c r="M81" s="76" t="str">
        <f>IF(VLOOKUP(M$1,$R$2:$S$16,2,0)="","",IF(HLOOKUP(VLOOKUP(M$1,$R$2:$S$16,2,0),'DSP Employee Census'!$B$6:$AC$507,ROWS($A$1:M80)+1,0)=0,"",HLOOKUP(VLOOKUP(M$1,$R$2:$S$16,2,0),'DSP Employee Census'!$B$6:$AC$507,ROWS($A$1:M80)+1,0)))</f>
        <v/>
      </c>
      <c r="N81" s="74" t="str">
        <f>IF(VLOOKUP(N$1,$R$2:$S$16,2,0)="","",IF(HLOOKUP(VLOOKUP(N$1,$R$2:$S$16,2,0),'DSP Employee Census'!$B$6:$AC$507,ROWS($A$1:N80)+1,0)=0,"",HLOOKUP(VLOOKUP(N$1,$R$2:$S$16,2,0),'DSP Employee Census'!$B$6:$AC$507,ROWS($A$1:N80)+1,0)))</f>
        <v/>
      </c>
      <c r="O81" s="16" t="str">
        <f>IF(VLOOKUP(O$1,$R$2:$S$16,2,0)="","",IF(E81="self",IF(HLOOKUP(VLOOKUP(O$1,$R$2:$S$16,2,0),'DSP Employee Census'!$B$6:$AC$507,ROWS($A$1:O80)+1,0)=0,"",VLOOKUP(HLOOKUP(VLOOKUP(O$1,$R$2:$S$16,2,0),'DSP Employee Census'!$B$6:$AC$507,ROWS($A$1:O80)+1,0),Lookups!$A$2:$B$45,2,0)),""))</f>
        <v/>
      </c>
    </row>
    <row r="82" spans="1:15" ht="18" customHeight="1" x14ac:dyDescent="0.15">
      <c r="A82" s="16" t="str">
        <f>IF(VLOOKUP(A$1,$R$2:$S$16,2,0)="","",IF(HLOOKUP(VLOOKUP(A$1,$R$2:$S$16,2,0),'DSP Employee Census'!$B$6:$AC$507,ROWS($A$1:A81)+1,0)=0,"",HLOOKUP(VLOOKUP(A$1,$R$2:$S$16,2,0),'DSP Employee Census'!$B$6:$AC$507,ROWS($A$1:A81)+1,0)))</f>
        <v/>
      </c>
      <c r="B82" s="16" t="str">
        <f>IF(VLOOKUP(B$1,$R$2:$S$16,2,0)="","",IF(HLOOKUP(VLOOKUP(B$1,$R$2:$S$16,2,0),'DSP Employee Census'!$A$6:$AC$507,ROWS($A$1:B81)+1,0)=0,"",HLOOKUP(VLOOKUP(B$1,$R$2:$S$16,2,0),'DSP Employee Census'!$A$6:$AC$507,ROWS($A$1:B81)+1,0)))</f>
        <v/>
      </c>
      <c r="C82" s="16" t="str">
        <f>IF(VLOOKUP(C$1,$R$2:$S$16,2,0)="","",IF(HLOOKUP(VLOOKUP(C$1,$R$2:$S$16,2,0),'DSP Employee Census'!$B$6:$AC$507,ROWS($A$1:C81)+1,0)=0,"",HLOOKUP(VLOOKUP(C$1,$R$2:$S$16,2,0),'DSP Employee Census'!$B$6:$AC$507,ROWS($A$1:C81)+1,0)))</f>
        <v/>
      </c>
      <c r="D82" s="74" t="str">
        <f>IF(VLOOKUP(D$1,$R$2:$S$16,2,0)="","",IF(HLOOKUP(VLOOKUP(D$1,$R$2:$S$16,2,0),'DSP Employee Census'!$B$6:$AC$507,ROWS($A$1:D81)+1,0)=0,"",HLOOKUP(VLOOKUP(D$1,$R$2:$S$16,2,0),'DSP Employee Census'!$B$6:$AC$507,ROWS($A$1:D81)+1,0)))</f>
        <v/>
      </c>
      <c r="E82" s="16" t="str">
        <f>IF(VLOOKUP(E$1,$R$2:$S$16,2,0)="","",IF(HLOOKUP(VLOOKUP(E$1,$R$2:$S$16,2,0),'DSP Employee Census'!$B$6:$AC$507,ROWS($A$1:E81)+1,0)=0,"",VLOOKUP(HLOOKUP(VLOOKUP(E$1,$R$2:$S$16,2,0),'DSP Employee Census'!$B$6:$AC$507,ROWS($A$1:E81)+1,0),Lookups!$A$2:$B$45,2,0)))</f>
        <v/>
      </c>
      <c r="F82" s="74" t="str">
        <f>IF(VLOOKUP(F$1,$R$2:$S$16,2,0)="","",IF(HLOOKUP(VLOOKUP(F$1,$R$2:$S$16,2,0),'DSP Employee Census'!$B$6:$AC$507,ROWS($A$1:F81)+1,0)=0,"",HLOOKUP(VLOOKUP(F$1,$R$2:$S$16,2,0),'DSP Employee Census'!$B$6:$AC$507,ROWS($A$1:F81)+1,0)))</f>
        <v/>
      </c>
      <c r="G82" s="16" t="str">
        <f>IF(VLOOKUP(G$1,$R$2:$S$16,2,0)="","",IF(HLOOKUP(VLOOKUP(G$1,$R$2:$S$16,2,0),'DSP Employee Census'!$B$6:$AC$507,ROWS($A$1:G81)+1,0)=0,"",VLOOKUP(HLOOKUP(VLOOKUP(G$1,$R$2:$S$16,2,0),'DSP Employee Census'!$B$6:$AC$507,ROWS($A$1:G81)+1,0),Lookups!$A$2:$B$45,2,0)))</f>
        <v/>
      </c>
      <c r="H82" s="74" t="str">
        <f>IF(VLOOKUP(H$1,$R$2:$S$16,2,0)="","",IF(HLOOKUP(VLOOKUP(H$1,$R$2:$S$16,2,0),'DSP Employee Census'!$B$6:$AC$507,ROWS($A$1:H81)+1,0)=0,"",HLOOKUP(VLOOKUP(H$1,$R$2:$S$16,2,0),'DSP Employee Census'!$B$6:$AC$507,ROWS($A$1:H81)+1,0)))</f>
        <v/>
      </c>
      <c r="I82" s="75" t="str">
        <f>IF(VLOOKUP(I$1,$R$2:$S$16,2,0)="","",IF(HLOOKUP(VLOOKUP(I$1,$R$2:$S$16,2,0),'DSP Employee Census'!$B$6:$AC$507,ROWS($A$1:I81)+1,0)=0,"",HLOOKUP(VLOOKUP(I$1,$R$2:$S$16,2,0),'DSP Employee Census'!$B$6:$AC$507,ROWS($A$1:I81)+1,0)))</f>
        <v/>
      </c>
      <c r="J82" s="76" t="str">
        <f>IF(VLOOKUP($J$1,$R$2:$S$16,2,0)="","",IF(AND($K82="part_time",HLOOKUP(VLOOKUP(J$1,$R$2:$S$16,2,0),'DSP Employee Census'!$B$6:$AC$507,ROWS($A$1:J81)+1,0)&gt;0),HLOOKUP(VLOOKUP(J$1,$R$2:$S$16,2,0),'DSP Employee Census'!$B$6:$AC$507,ROWS($A$1:J81)+1,0),IF(AND($K82="part_time",HLOOKUP(VLOOKUP(J$1,$R$2:$S$16,2,0),'DSP Employee Census'!$B$6:$AC$507,ROWS($A$1:J81)+1,0)=""),'DSP Employee Census'!$H$1,"")))</f>
        <v/>
      </c>
      <c r="K82" s="16" t="str">
        <f>IF(VLOOKUP(K$1,$R$2:$S$16,2,0)="","",IF(HLOOKUP(VLOOKUP(K$1,$R$2:$S$16,2,0),'DSP Employee Census'!$B$6:$AC$507,ROWS($A$1:K81)+1,0)=0,"",VLOOKUP(HLOOKUP(VLOOKUP(K$1,$R$2:$S$16,2,0),'DSP Employee Census'!$B$6:$AC$507,ROWS($A$1:K81)+1,0),Lookups!$A$2:$B$45,2,0)))</f>
        <v/>
      </c>
      <c r="L82" s="74" t="str">
        <f>IF(VLOOKUP(L$1,$R$2:$S$16,2,0)="","",IF(HLOOKUP(VLOOKUP(L$1,$R$2:$S$16,2,0),'DSP Employee Census'!$B$6:$AC$507,ROWS($A$1:L81)+1,0)=0,"",HLOOKUP(VLOOKUP(L$1,$R$2:$S$16,2,0),'DSP Employee Census'!$B$6:$AC$507,ROWS($A$1:L81)+1,0)))</f>
        <v/>
      </c>
      <c r="M82" s="76" t="str">
        <f>IF(VLOOKUP(M$1,$R$2:$S$16,2,0)="","",IF(HLOOKUP(VLOOKUP(M$1,$R$2:$S$16,2,0),'DSP Employee Census'!$B$6:$AC$507,ROWS($A$1:M81)+1,0)=0,"",HLOOKUP(VLOOKUP(M$1,$R$2:$S$16,2,0),'DSP Employee Census'!$B$6:$AC$507,ROWS($A$1:M81)+1,0)))</f>
        <v/>
      </c>
      <c r="N82" s="74" t="str">
        <f>IF(VLOOKUP(N$1,$R$2:$S$16,2,0)="","",IF(HLOOKUP(VLOOKUP(N$1,$R$2:$S$16,2,0),'DSP Employee Census'!$B$6:$AC$507,ROWS($A$1:N81)+1,0)=0,"",HLOOKUP(VLOOKUP(N$1,$R$2:$S$16,2,0),'DSP Employee Census'!$B$6:$AC$507,ROWS($A$1:N81)+1,0)))</f>
        <v/>
      </c>
      <c r="O82" s="16" t="str">
        <f>IF(VLOOKUP(O$1,$R$2:$S$16,2,0)="","",IF(E82="self",IF(HLOOKUP(VLOOKUP(O$1,$R$2:$S$16,2,0),'DSP Employee Census'!$B$6:$AC$507,ROWS($A$1:O81)+1,0)=0,"",VLOOKUP(HLOOKUP(VLOOKUP(O$1,$R$2:$S$16,2,0),'DSP Employee Census'!$B$6:$AC$507,ROWS($A$1:O81)+1,0),Lookups!$A$2:$B$45,2,0)),""))</f>
        <v/>
      </c>
    </row>
    <row r="83" spans="1:15" ht="18" customHeight="1" x14ac:dyDescent="0.15">
      <c r="A83" s="16" t="str">
        <f>IF(VLOOKUP(A$1,$R$2:$S$16,2,0)="","",IF(HLOOKUP(VLOOKUP(A$1,$R$2:$S$16,2,0),'DSP Employee Census'!$B$6:$AC$507,ROWS($A$1:A82)+1,0)=0,"",HLOOKUP(VLOOKUP(A$1,$R$2:$S$16,2,0),'DSP Employee Census'!$B$6:$AC$507,ROWS($A$1:A82)+1,0)))</f>
        <v/>
      </c>
      <c r="B83" s="16" t="str">
        <f>IF(VLOOKUP(B$1,$R$2:$S$16,2,0)="","",IF(HLOOKUP(VLOOKUP(B$1,$R$2:$S$16,2,0),'DSP Employee Census'!$A$6:$AC$507,ROWS($A$1:B82)+1,0)=0,"",HLOOKUP(VLOOKUP(B$1,$R$2:$S$16,2,0),'DSP Employee Census'!$A$6:$AC$507,ROWS($A$1:B82)+1,0)))</f>
        <v/>
      </c>
      <c r="C83" s="16" t="str">
        <f>IF(VLOOKUP(C$1,$R$2:$S$16,2,0)="","",IF(HLOOKUP(VLOOKUP(C$1,$R$2:$S$16,2,0),'DSP Employee Census'!$B$6:$AC$507,ROWS($A$1:C82)+1,0)=0,"",HLOOKUP(VLOOKUP(C$1,$R$2:$S$16,2,0),'DSP Employee Census'!$B$6:$AC$507,ROWS($A$1:C82)+1,0)))</f>
        <v/>
      </c>
      <c r="D83" s="74" t="str">
        <f>IF(VLOOKUP(D$1,$R$2:$S$16,2,0)="","",IF(HLOOKUP(VLOOKUP(D$1,$R$2:$S$16,2,0),'DSP Employee Census'!$B$6:$AC$507,ROWS($A$1:D82)+1,0)=0,"",HLOOKUP(VLOOKUP(D$1,$R$2:$S$16,2,0),'DSP Employee Census'!$B$6:$AC$507,ROWS($A$1:D82)+1,0)))</f>
        <v/>
      </c>
      <c r="E83" s="16" t="str">
        <f>IF(VLOOKUP(E$1,$R$2:$S$16,2,0)="","",IF(HLOOKUP(VLOOKUP(E$1,$R$2:$S$16,2,0),'DSP Employee Census'!$B$6:$AC$507,ROWS($A$1:E82)+1,0)=0,"",VLOOKUP(HLOOKUP(VLOOKUP(E$1,$R$2:$S$16,2,0),'DSP Employee Census'!$B$6:$AC$507,ROWS($A$1:E82)+1,0),Lookups!$A$2:$B$45,2,0)))</f>
        <v/>
      </c>
      <c r="F83" s="74" t="str">
        <f>IF(VLOOKUP(F$1,$R$2:$S$16,2,0)="","",IF(HLOOKUP(VLOOKUP(F$1,$R$2:$S$16,2,0),'DSP Employee Census'!$B$6:$AC$507,ROWS($A$1:F82)+1,0)=0,"",HLOOKUP(VLOOKUP(F$1,$R$2:$S$16,2,0),'DSP Employee Census'!$B$6:$AC$507,ROWS($A$1:F82)+1,0)))</f>
        <v/>
      </c>
      <c r="G83" s="16" t="str">
        <f>IF(VLOOKUP(G$1,$R$2:$S$16,2,0)="","",IF(HLOOKUP(VLOOKUP(G$1,$R$2:$S$16,2,0),'DSP Employee Census'!$B$6:$AC$507,ROWS($A$1:G82)+1,0)=0,"",VLOOKUP(HLOOKUP(VLOOKUP(G$1,$R$2:$S$16,2,0),'DSP Employee Census'!$B$6:$AC$507,ROWS($A$1:G82)+1,0),Lookups!$A$2:$B$45,2,0)))</f>
        <v/>
      </c>
      <c r="H83" s="74" t="str">
        <f>IF(VLOOKUP(H$1,$R$2:$S$16,2,0)="","",IF(HLOOKUP(VLOOKUP(H$1,$R$2:$S$16,2,0),'DSP Employee Census'!$B$6:$AC$507,ROWS($A$1:H82)+1,0)=0,"",HLOOKUP(VLOOKUP(H$1,$R$2:$S$16,2,0),'DSP Employee Census'!$B$6:$AC$507,ROWS($A$1:H82)+1,0)))</f>
        <v/>
      </c>
      <c r="I83" s="75" t="str">
        <f>IF(VLOOKUP(I$1,$R$2:$S$16,2,0)="","",IF(HLOOKUP(VLOOKUP(I$1,$R$2:$S$16,2,0),'DSP Employee Census'!$B$6:$AC$507,ROWS($A$1:I82)+1,0)=0,"",HLOOKUP(VLOOKUP(I$1,$R$2:$S$16,2,0),'DSP Employee Census'!$B$6:$AC$507,ROWS($A$1:I82)+1,0)))</f>
        <v/>
      </c>
      <c r="J83" s="76" t="str">
        <f>IF(VLOOKUP($J$1,$R$2:$S$16,2,0)="","",IF(AND($K83="part_time",HLOOKUP(VLOOKUP(J$1,$R$2:$S$16,2,0),'DSP Employee Census'!$B$6:$AC$507,ROWS($A$1:J82)+1,0)&gt;0),HLOOKUP(VLOOKUP(J$1,$R$2:$S$16,2,0),'DSP Employee Census'!$B$6:$AC$507,ROWS($A$1:J82)+1,0),IF(AND($K83="part_time",HLOOKUP(VLOOKUP(J$1,$R$2:$S$16,2,0),'DSP Employee Census'!$B$6:$AC$507,ROWS($A$1:J82)+1,0)=""),'DSP Employee Census'!$H$1,"")))</f>
        <v/>
      </c>
      <c r="K83" s="16" t="str">
        <f>IF(VLOOKUP(K$1,$R$2:$S$16,2,0)="","",IF(HLOOKUP(VLOOKUP(K$1,$R$2:$S$16,2,0),'DSP Employee Census'!$B$6:$AC$507,ROWS($A$1:K82)+1,0)=0,"",VLOOKUP(HLOOKUP(VLOOKUP(K$1,$R$2:$S$16,2,0),'DSP Employee Census'!$B$6:$AC$507,ROWS($A$1:K82)+1,0),Lookups!$A$2:$B$45,2,0)))</f>
        <v/>
      </c>
      <c r="L83" s="74" t="str">
        <f>IF(VLOOKUP(L$1,$R$2:$S$16,2,0)="","",IF(HLOOKUP(VLOOKUP(L$1,$R$2:$S$16,2,0),'DSP Employee Census'!$B$6:$AC$507,ROWS($A$1:L82)+1,0)=0,"",HLOOKUP(VLOOKUP(L$1,$R$2:$S$16,2,0),'DSP Employee Census'!$B$6:$AC$507,ROWS($A$1:L82)+1,0)))</f>
        <v/>
      </c>
      <c r="M83" s="76" t="str">
        <f>IF(VLOOKUP(M$1,$R$2:$S$16,2,0)="","",IF(HLOOKUP(VLOOKUP(M$1,$R$2:$S$16,2,0),'DSP Employee Census'!$B$6:$AC$507,ROWS($A$1:M82)+1,0)=0,"",HLOOKUP(VLOOKUP(M$1,$R$2:$S$16,2,0),'DSP Employee Census'!$B$6:$AC$507,ROWS($A$1:M82)+1,0)))</f>
        <v/>
      </c>
      <c r="N83" s="74" t="str">
        <f>IF(VLOOKUP(N$1,$R$2:$S$16,2,0)="","",IF(HLOOKUP(VLOOKUP(N$1,$R$2:$S$16,2,0),'DSP Employee Census'!$B$6:$AC$507,ROWS($A$1:N82)+1,0)=0,"",HLOOKUP(VLOOKUP(N$1,$R$2:$S$16,2,0),'DSP Employee Census'!$B$6:$AC$507,ROWS($A$1:N82)+1,0)))</f>
        <v/>
      </c>
      <c r="O83" s="16" t="str">
        <f>IF(VLOOKUP(O$1,$R$2:$S$16,2,0)="","",IF(E83="self",IF(HLOOKUP(VLOOKUP(O$1,$R$2:$S$16,2,0),'DSP Employee Census'!$B$6:$AC$507,ROWS($A$1:O82)+1,0)=0,"",VLOOKUP(HLOOKUP(VLOOKUP(O$1,$R$2:$S$16,2,0),'DSP Employee Census'!$B$6:$AC$507,ROWS($A$1:O82)+1,0),Lookups!$A$2:$B$45,2,0)),""))</f>
        <v/>
      </c>
    </row>
    <row r="84" spans="1:15" ht="18" customHeight="1" x14ac:dyDescent="0.15">
      <c r="A84" s="16" t="str">
        <f>IF(VLOOKUP(A$1,$R$2:$S$16,2,0)="","",IF(HLOOKUP(VLOOKUP(A$1,$R$2:$S$16,2,0),'DSP Employee Census'!$B$6:$AC$507,ROWS($A$1:A83)+1,0)=0,"",HLOOKUP(VLOOKUP(A$1,$R$2:$S$16,2,0),'DSP Employee Census'!$B$6:$AC$507,ROWS($A$1:A83)+1,0)))</f>
        <v/>
      </c>
      <c r="B84" s="16" t="str">
        <f>IF(VLOOKUP(B$1,$R$2:$S$16,2,0)="","",IF(HLOOKUP(VLOOKUP(B$1,$R$2:$S$16,2,0),'DSP Employee Census'!$A$6:$AC$507,ROWS($A$1:B83)+1,0)=0,"",HLOOKUP(VLOOKUP(B$1,$R$2:$S$16,2,0),'DSP Employee Census'!$A$6:$AC$507,ROWS($A$1:B83)+1,0)))</f>
        <v/>
      </c>
      <c r="C84" s="16" t="str">
        <f>IF(VLOOKUP(C$1,$R$2:$S$16,2,0)="","",IF(HLOOKUP(VLOOKUP(C$1,$R$2:$S$16,2,0),'DSP Employee Census'!$B$6:$AC$507,ROWS($A$1:C83)+1,0)=0,"",HLOOKUP(VLOOKUP(C$1,$R$2:$S$16,2,0),'DSP Employee Census'!$B$6:$AC$507,ROWS($A$1:C83)+1,0)))</f>
        <v/>
      </c>
      <c r="D84" s="74" t="str">
        <f>IF(VLOOKUP(D$1,$R$2:$S$16,2,0)="","",IF(HLOOKUP(VLOOKUP(D$1,$R$2:$S$16,2,0),'DSP Employee Census'!$B$6:$AC$507,ROWS($A$1:D83)+1,0)=0,"",HLOOKUP(VLOOKUP(D$1,$R$2:$S$16,2,0),'DSP Employee Census'!$B$6:$AC$507,ROWS($A$1:D83)+1,0)))</f>
        <v/>
      </c>
      <c r="E84" s="16" t="str">
        <f>IF(VLOOKUP(E$1,$R$2:$S$16,2,0)="","",IF(HLOOKUP(VLOOKUP(E$1,$R$2:$S$16,2,0),'DSP Employee Census'!$B$6:$AC$507,ROWS($A$1:E83)+1,0)=0,"",VLOOKUP(HLOOKUP(VLOOKUP(E$1,$R$2:$S$16,2,0),'DSP Employee Census'!$B$6:$AC$507,ROWS($A$1:E83)+1,0),Lookups!$A$2:$B$45,2,0)))</f>
        <v/>
      </c>
      <c r="F84" s="74" t="str">
        <f>IF(VLOOKUP(F$1,$R$2:$S$16,2,0)="","",IF(HLOOKUP(VLOOKUP(F$1,$R$2:$S$16,2,0),'DSP Employee Census'!$B$6:$AC$507,ROWS($A$1:F83)+1,0)=0,"",HLOOKUP(VLOOKUP(F$1,$R$2:$S$16,2,0),'DSP Employee Census'!$B$6:$AC$507,ROWS($A$1:F83)+1,0)))</f>
        <v/>
      </c>
      <c r="G84" s="16" t="str">
        <f>IF(VLOOKUP(G$1,$R$2:$S$16,2,0)="","",IF(HLOOKUP(VLOOKUP(G$1,$R$2:$S$16,2,0),'DSP Employee Census'!$B$6:$AC$507,ROWS($A$1:G83)+1,0)=0,"",VLOOKUP(HLOOKUP(VLOOKUP(G$1,$R$2:$S$16,2,0),'DSP Employee Census'!$B$6:$AC$507,ROWS($A$1:G83)+1,0),Lookups!$A$2:$B$45,2,0)))</f>
        <v/>
      </c>
      <c r="H84" s="74" t="str">
        <f>IF(VLOOKUP(H$1,$R$2:$S$16,2,0)="","",IF(HLOOKUP(VLOOKUP(H$1,$R$2:$S$16,2,0),'DSP Employee Census'!$B$6:$AC$507,ROWS($A$1:H83)+1,0)=0,"",HLOOKUP(VLOOKUP(H$1,$R$2:$S$16,2,0),'DSP Employee Census'!$B$6:$AC$507,ROWS($A$1:H83)+1,0)))</f>
        <v/>
      </c>
      <c r="I84" s="75" t="str">
        <f>IF(VLOOKUP(I$1,$R$2:$S$16,2,0)="","",IF(HLOOKUP(VLOOKUP(I$1,$R$2:$S$16,2,0),'DSP Employee Census'!$B$6:$AC$507,ROWS($A$1:I83)+1,0)=0,"",HLOOKUP(VLOOKUP(I$1,$R$2:$S$16,2,0),'DSP Employee Census'!$B$6:$AC$507,ROWS($A$1:I83)+1,0)))</f>
        <v/>
      </c>
      <c r="J84" s="76" t="str">
        <f>IF(VLOOKUP($J$1,$R$2:$S$16,2,0)="","",IF(AND($K84="part_time",HLOOKUP(VLOOKUP(J$1,$R$2:$S$16,2,0),'DSP Employee Census'!$B$6:$AC$507,ROWS($A$1:J83)+1,0)&gt;0),HLOOKUP(VLOOKUP(J$1,$R$2:$S$16,2,0),'DSP Employee Census'!$B$6:$AC$507,ROWS($A$1:J83)+1,0),IF(AND($K84="part_time",HLOOKUP(VLOOKUP(J$1,$R$2:$S$16,2,0),'DSP Employee Census'!$B$6:$AC$507,ROWS($A$1:J83)+1,0)=""),'DSP Employee Census'!$H$1,"")))</f>
        <v/>
      </c>
      <c r="K84" s="16" t="str">
        <f>IF(VLOOKUP(K$1,$R$2:$S$16,2,0)="","",IF(HLOOKUP(VLOOKUP(K$1,$R$2:$S$16,2,0),'DSP Employee Census'!$B$6:$AC$507,ROWS($A$1:K83)+1,0)=0,"",VLOOKUP(HLOOKUP(VLOOKUP(K$1,$R$2:$S$16,2,0),'DSP Employee Census'!$B$6:$AC$507,ROWS($A$1:K83)+1,0),Lookups!$A$2:$B$45,2,0)))</f>
        <v/>
      </c>
      <c r="L84" s="74" t="str">
        <f>IF(VLOOKUP(L$1,$R$2:$S$16,2,0)="","",IF(HLOOKUP(VLOOKUP(L$1,$R$2:$S$16,2,0),'DSP Employee Census'!$B$6:$AC$507,ROWS($A$1:L83)+1,0)=0,"",HLOOKUP(VLOOKUP(L$1,$R$2:$S$16,2,0),'DSP Employee Census'!$B$6:$AC$507,ROWS($A$1:L83)+1,0)))</f>
        <v/>
      </c>
      <c r="M84" s="76" t="str">
        <f>IF(VLOOKUP(M$1,$R$2:$S$16,2,0)="","",IF(HLOOKUP(VLOOKUP(M$1,$R$2:$S$16,2,0),'DSP Employee Census'!$B$6:$AC$507,ROWS($A$1:M83)+1,0)=0,"",HLOOKUP(VLOOKUP(M$1,$R$2:$S$16,2,0),'DSP Employee Census'!$B$6:$AC$507,ROWS($A$1:M83)+1,0)))</f>
        <v/>
      </c>
      <c r="N84" s="74" t="str">
        <f>IF(VLOOKUP(N$1,$R$2:$S$16,2,0)="","",IF(HLOOKUP(VLOOKUP(N$1,$R$2:$S$16,2,0),'DSP Employee Census'!$B$6:$AC$507,ROWS($A$1:N83)+1,0)=0,"",HLOOKUP(VLOOKUP(N$1,$R$2:$S$16,2,0),'DSP Employee Census'!$B$6:$AC$507,ROWS($A$1:N83)+1,0)))</f>
        <v/>
      </c>
      <c r="O84" s="16" t="str">
        <f>IF(VLOOKUP(O$1,$R$2:$S$16,2,0)="","",IF(E84="self",IF(HLOOKUP(VLOOKUP(O$1,$R$2:$S$16,2,0),'DSP Employee Census'!$B$6:$AC$507,ROWS($A$1:O83)+1,0)=0,"",VLOOKUP(HLOOKUP(VLOOKUP(O$1,$R$2:$S$16,2,0),'DSP Employee Census'!$B$6:$AC$507,ROWS($A$1:O83)+1,0),Lookups!$A$2:$B$45,2,0)),""))</f>
        <v/>
      </c>
    </row>
    <row r="85" spans="1:15" ht="18" customHeight="1" x14ac:dyDescent="0.15">
      <c r="A85" s="16" t="str">
        <f>IF(VLOOKUP(A$1,$R$2:$S$16,2,0)="","",IF(HLOOKUP(VLOOKUP(A$1,$R$2:$S$16,2,0),'DSP Employee Census'!$B$6:$AC$507,ROWS($A$1:A84)+1,0)=0,"",HLOOKUP(VLOOKUP(A$1,$R$2:$S$16,2,0),'DSP Employee Census'!$B$6:$AC$507,ROWS($A$1:A84)+1,0)))</f>
        <v/>
      </c>
      <c r="B85" s="16" t="str">
        <f>IF(VLOOKUP(B$1,$R$2:$S$16,2,0)="","",IF(HLOOKUP(VLOOKUP(B$1,$R$2:$S$16,2,0),'DSP Employee Census'!$A$6:$AC$507,ROWS($A$1:B84)+1,0)=0,"",HLOOKUP(VLOOKUP(B$1,$R$2:$S$16,2,0),'DSP Employee Census'!$A$6:$AC$507,ROWS($A$1:B84)+1,0)))</f>
        <v/>
      </c>
      <c r="C85" s="16" t="str">
        <f>IF(VLOOKUP(C$1,$R$2:$S$16,2,0)="","",IF(HLOOKUP(VLOOKUP(C$1,$R$2:$S$16,2,0),'DSP Employee Census'!$B$6:$AC$507,ROWS($A$1:C84)+1,0)=0,"",HLOOKUP(VLOOKUP(C$1,$R$2:$S$16,2,0),'DSP Employee Census'!$B$6:$AC$507,ROWS($A$1:C84)+1,0)))</f>
        <v/>
      </c>
      <c r="D85" s="74" t="str">
        <f>IF(VLOOKUP(D$1,$R$2:$S$16,2,0)="","",IF(HLOOKUP(VLOOKUP(D$1,$R$2:$S$16,2,0),'DSP Employee Census'!$B$6:$AC$507,ROWS($A$1:D84)+1,0)=0,"",HLOOKUP(VLOOKUP(D$1,$R$2:$S$16,2,0),'DSP Employee Census'!$B$6:$AC$507,ROWS($A$1:D84)+1,0)))</f>
        <v/>
      </c>
      <c r="E85" s="16" t="str">
        <f>IF(VLOOKUP(E$1,$R$2:$S$16,2,0)="","",IF(HLOOKUP(VLOOKUP(E$1,$R$2:$S$16,2,0),'DSP Employee Census'!$B$6:$AC$507,ROWS($A$1:E84)+1,0)=0,"",VLOOKUP(HLOOKUP(VLOOKUP(E$1,$R$2:$S$16,2,0),'DSP Employee Census'!$B$6:$AC$507,ROWS($A$1:E84)+1,0),Lookups!$A$2:$B$45,2,0)))</f>
        <v/>
      </c>
      <c r="F85" s="74" t="str">
        <f>IF(VLOOKUP(F$1,$R$2:$S$16,2,0)="","",IF(HLOOKUP(VLOOKUP(F$1,$R$2:$S$16,2,0),'DSP Employee Census'!$B$6:$AC$507,ROWS($A$1:F84)+1,0)=0,"",HLOOKUP(VLOOKUP(F$1,$R$2:$S$16,2,0),'DSP Employee Census'!$B$6:$AC$507,ROWS($A$1:F84)+1,0)))</f>
        <v/>
      </c>
      <c r="G85" s="16" t="str">
        <f>IF(VLOOKUP(G$1,$R$2:$S$16,2,0)="","",IF(HLOOKUP(VLOOKUP(G$1,$R$2:$S$16,2,0),'DSP Employee Census'!$B$6:$AC$507,ROWS($A$1:G84)+1,0)=0,"",VLOOKUP(HLOOKUP(VLOOKUP(G$1,$R$2:$S$16,2,0),'DSP Employee Census'!$B$6:$AC$507,ROWS($A$1:G84)+1,0),Lookups!$A$2:$B$45,2,0)))</f>
        <v/>
      </c>
      <c r="H85" s="74" t="str">
        <f>IF(VLOOKUP(H$1,$R$2:$S$16,2,0)="","",IF(HLOOKUP(VLOOKUP(H$1,$R$2:$S$16,2,0),'DSP Employee Census'!$B$6:$AC$507,ROWS($A$1:H84)+1,0)=0,"",HLOOKUP(VLOOKUP(H$1,$R$2:$S$16,2,0),'DSP Employee Census'!$B$6:$AC$507,ROWS($A$1:H84)+1,0)))</f>
        <v/>
      </c>
      <c r="I85" s="75" t="str">
        <f>IF(VLOOKUP(I$1,$R$2:$S$16,2,0)="","",IF(HLOOKUP(VLOOKUP(I$1,$R$2:$S$16,2,0),'DSP Employee Census'!$B$6:$AC$507,ROWS($A$1:I84)+1,0)=0,"",HLOOKUP(VLOOKUP(I$1,$R$2:$S$16,2,0),'DSP Employee Census'!$B$6:$AC$507,ROWS($A$1:I84)+1,0)))</f>
        <v/>
      </c>
      <c r="J85" s="76" t="str">
        <f>IF(VLOOKUP($J$1,$R$2:$S$16,2,0)="","",IF(AND($K85="part_time",HLOOKUP(VLOOKUP(J$1,$R$2:$S$16,2,0),'DSP Employee Census'!$B$6:$AC$507,ROWS($A$1:J84)+1,0)&gt;0),HLOOKUP(VLOOKUP(J$1,$R$2:$S$16,2,0),'DSP Employee Census'!$B$6:$AC$507,ROWS($A$1:J84)+1,0),IF(AND($K85="part_time",HLOOKUP(VLOOKUP(J$1,$R$2:$S$16,2,0),'DSP Employee Census'!$B$6:$AC$507,ROWS($A$1:J84)+1,0)=""),'DSP Employee Census'!$H$1,"")))</f>
        <v/>
      </c>
      <c r="K85" s="16" t="str">
        <f>IF(VLOOKUP(K$1,$R$2:$S$16,2,0)="","",IF(HLOOKUP(VLOOKUP(K$1,$R$2:$S$16,2,0),'DSP Employee Census'!$B$6:$AC$507,ROWS($A$1:K84)+1,0)=0,"",VLOOKUP(HLOOKUP(VLOOKUP(K$1,$R$2:$S$16,2,0),'DSP Employee Census'!$B$6:$AC$507,ROWS($A$1:K84)+1,0),Lookups!$A$2:$B$45,2,0)))</f>
        <v/>
      </c>
      <c r="L85" s="74" t="str">
        <f>IF(VLOOKUP(L$1,$R$2:$S$16,2,0)="","",IF(HLOOKUP(VLOOKUP(L$1,$R$2:$S$16,2,0),'DSP Employee Census'!$B$6:$AC$507,ROWS($A$1:L84)+1,0)=0,"",HLOOKUP(VLOOKUP(L$1,$R$2:$S$16,2,0),'DSP Employee Census'!$B$6:$AC$507,ROWS($A$1:L84)+1,0)))</f>
        <v/>
      </c>
      <c r="M85" s="76" t="str">
        <f>IF(VLOOKUP(M$1,$R$2:$S$16,2,0)="","",IF(HLOOKUP(VLOOKUP(M$1,$R$2:$S$16,2,0),'DSP Employee Census'!$B$6:$AC$507,ROWS($A$1:M84)+1,0)=0,"",HLOOKUP(VLOOKUP(M$1,$R$2:$S$16,2,0),'DSP Employee Census'!$B$6:$AC$507,ROWS($A$1:M84)+1,0)))</f>
        <v/>
      </c>
      <c r="N85" s="74" t="str">
        <f>IF(VLOOKUP(N$1,$R$2:$S$16,2,0)="","",IF(HLOOKUP(VLOOKUP(N$1,$R$2:$S$16,2,0),'DSP Employee Census'!$B$6:$AC$507,ROWS($A$1:N84)+1,0)=0,"",HLOOKUP(VLOOKUP(N$1,$R$2:$S$16,2,0),'DSP Employee Census'!$B$6:$AC$507,ROWS($A$1:N84)+1,0)))</f>
        <v/>
      </c>
      <c r="O85" s="16" t="str">
        <f>IF(VLOOKUP(O$1,$R$2:$S$16,2,0)="","",IF(E85="self",IF(HLOOKUP(VLOOKUP(O$1,$R$2:$S$16,2,0),'DSP Employee Census'!$B$6:$AC$507,ROWS($A$1:O84)+1,0)=0,"",VLOOKUP(HLOOKUP(VLOOKUP(O$1,$R$2:$S$16,2,0),'DSP Employee Census'!$B$6:$AC$507,ROWS($A$1:O84)+1,0),Lookups!$A$2:$B$45,2,0)),""))</f>
        <v/>
      </c>
    </row>
    <row r="86" spans="1:15" ht="18" customHeight="1" x14ac:dyDescent="0.15">
      <c r="A86" s="16" t="str">
        <f>IF(VLOOKUP(A$1,$R$2:$S$16,2,0)="","",IF(HLOOKUP(VLOOKUP(A$1,$R$2:$S$16,2,0),'DSP Employee Census'!$B$6:$AC$507,ROWS($A$1:A85)+1,0)=0,"",HLOOKUP(VLOOKUP(A$1,$R$2:$S$16,2,0),'DSP Employee Census'!$B$6:$AC$507,ROWS($A$1:A85)+1,0)))</f>
        <v/>
      </c>
      <c r="B86" s="16" t="str">
        <f>IF(VLOOKUP(B$1,$R$2:$S$16,2,0)="","",IF(HLOOKUP(VLOOKUP(B$1,$R$2:$S$16,2,0),'DSP Employee Census'!$A$6:$AC$507,ROWS($A$1:B85)+1,0)=0,"",HLOOKUP(VLOOKUP(B$1,$R$2:$S$16,2,0),'DSP Employee Census'!$A$6:$AC$507,ROWS($A$1:B85)+1,0)))</f>
        <v/>
      </c>
      <c r="C86" s="16" t="str">
        <f>IF(VLOOKUP(C$1,$R$2:$S$16,2,0)="","",IF(HLOOKUP(VLOOKUP(C$1,$R$2:$S$16,2,0),'DSP Employee Census'!$B$6:$AC$507,ROWS($A$1:C85)+1,0)=0,"",HLOOKUP(VLOOKUP(C$1,$R$2:$S$16,2,0),'DSP Employee Census'!$B$6:$AC$507,ROWS($A$1:C85)+1,0)))</f>
        <v/>
      </c>
      <c r="D86" s="74" t="str">
        <f>IF(VLOOKUP(D$1,$R$2:$S$16,2,0)="","",IF(HLOOKUP(VLOOKUP(D$1,$R$2:$S$16,2,0),'DSP Employee Census'!$B$6:$AC$507,ROWS($A$1:D85)+1,0)=0,"",HLOOKUP(VLOOKUP(D$1,$R$2:$S$16,2,0),'DSP Employee Census'!$B$6:$AC$507,ROWS($A$1:D85)+1,0)))</f>
        <v/>
      </c>
      <c r="E86" s="16" t="str">
        <f>IF(VLOOKUP(E$1,$R$2:$S$16,2,0)="","",IF(HLOOKUP(VLOOKUP(E$1,$R$2:$S$16,2,0),'DSP Employee Census'!$B$6:$AC$507,ROWS($A$1:E85)+1,0)=0,"",VLOOKUP(HLOOKUP(VLOOKUP(E$1,$R$2:$S$16,2,0),'DSP Employee Census'!$B$6:$AC$507,ROWS($A$1:E85)+1,0),Lookups!$A$2:$B$45,2,0)))</f>
        <v/>
      </c>
      <c r="F86" s="74" t="str">
        <f>IF(VLOOKUP(F$1,$R$2:$S$16,2,0)="","",IF(HLOOKUP(VLOOKUP(F$1,$R$2:$S$16,2,0),'DSP Employee Census'!$B$6:$AC$507,ROWS($A$1:F85)+1,0)=0,"",HLOOKUP(VLOOKUP(F$1,$R$2:$S$16,2,0),'DSP Employee Census'!$B$6:$AC$507,ROWS($A$1:F85)+1,0)))</f>
        <v/>
      </c>
      <c r="G86" s="16" t="str">
        <f>IF(VLOOKUP(G$1,$R$2:$S$16,2,0)="","",IF(HLOOKUP(VLOOKUP(G$1,$R$2:$S$16,2,0),'DSP Employee Census'!$B$6:$AC$507,ROWS($A$1:G85)+1,0)=0,"",VLOOKUP(HLOOKUP(VLOOKUP(G$1,$R$2:$S$16,2,0),'DSP Employee Census'!$B$6:$AC$507,ROWS($A$1:G85)+1,0),Lookups!$A$2:$B$45,2,0)))</f>
        <v/>
      </c>
      <c r="H86" s="74" t="str">
        <f>IF(VLOOKUP(H$1,$R$2:$S$16,2,0)="","",IF(HLOOKUP(VLOOKUP(H$1,$R$2:$S$16,2,0),'DSP Employee Census'!$B$6:$AC$507,ROWS($A$1:H85)+1,0)=0,"",HLOOKUP(VLOOKUP(H$1,$R$2:$S$16,2,0),'DSP Employee Census'!$B$6:$AC$507,ROWS($A$1:H85)+1,0)))</f>
        <v/>
      </c>
      <c r="I86" s="75" t="str">
        <f>IF(VLOOKUP(I$1,$R$2:$S$16,2,0)="","",IF(HLOOKUP(VLOOKUP(I$1,$R$2:$S$16,2,0),'DSP Employee Census'!$B$6:$AC$507,ROWS($A$1:I85)+1,0)=0,"",HLOOKUP(VLOOKUP(I$1,$R$2:$S$16,2,0),'DSP Employee Census'!$B$6:$AC$507,ROWS($A$1:I85)+1,0)))</f>
        <v/>
      </c>
      <c r="J86" s="76" t="str">
        <f>IF(VLOOKUP($J$1,$R$2:$S$16,2,0)="","",IF(AND($K86="part_time",HLOOKUP(VLOOKUP(J$1,$R$2:$S$16,2,0),'DSP Employee Census'!$B$6:$AC$507,ROWS($A$1:J85)+1,0)&gt;0),HLOOKUP(VLOOKUP(J$1,$R$2:$S$16,2,0),'DSP Employee Census'!$B$6:$AC$507,ROWS($A$1:J85)+1,0),IF(AND($K86="part_time",HLOOKUP(VLOOKUP(J$1,$R$2:$S$16,2,0),'DSP Employee Census'!$B$6:$AC$507,ROWS($A$1:J85)+1,0)=""),'DSP Employee Census'!$H$1,"")))</f>
        <v/>
      </c>
      <c r="K86" s="16" t="str">
        <f>IF(VLOOKUP(K$1,$R$2:$S$16,2,0)="","",IF(HLOOKUP(VLOOKUP(K$1,$R$2:$S$16,2,0),'DSP Employee Census'!$B$6:$AC$507,ROWS($A$1:K85)+1,0)=0,"",VLOOKUP(HLOOKUP(VLOOKUP(K$1,$R$2:$S$16,2,0),'DSP Employee Census'!$B$6:$AC$507,ROWS($A$1:K85)+1,0),Lookups!$A$2:$B$45,2,0)))</f>
        <v/>
      </c>
      <c r="L86" s="74" t="str">
        <f>IF(VLOOKUP(L$1,$R$2:$S$16,2,0)="","",IF(HLOOKUP(VLOOKUP(L$1,$R$2:$S$16,2,0),'DSP Employee Census'!$B$6:$AC$507,ROWS($A$1:L85)+1,0)=0,"",HLOOKUP(VLOOKUP(L$1,$R$2:$S$16,2,0),'DSP Employee Census'!$B$6:$AC$507,ROWS($A$1:L85)+1,0)))</f>
        <v/>
      </c>
      <c r="M86" s="76" t="str">
        <f>IF(VLOOKUP(M$1,$R$2:$S$16,2,0)="","",IF(HLOOKUP(VLOOKUP(M$1,$R$2:$S$16,2,0),'DSP Employee Census'!$B$6:$AC$507,ROWS($A$1:M85)+1,0)=0,"",HLOOKUP(VLOOKUP(M$1,$R$2:$S$16,2,0),'DSP Employee Census'!$B$6:$AC$507,ROWS($A$1:M85)+1,0)))</f>
        <v/>
      </c>
      <c r="N86" s="74" t="str">
        <f>IF(VLOOKUP(N$1,$R$2:$S$16,2,0)="","",IF(HLOOKUP(VLOOKUP(N$1,$R$2:$S$16,2,0),'DSP Employee Census'!$B$6:$AC$507,ROWS($A$1:N85)+1,0)=0,"",HLOOKUP(VLOOKUP(N$1,$R$2:$S$16,2,0),'DSP Employee Census'!$B$6:$AC$507,ROWS($A$1:N85)+1,0)))</f>
        <v/>
      </c>
      <c r="O86" s="16" t="str">
        <f>IF(VLOOKUP(O$1,$R$2:$S$16,2,0)="","",IF(E86="self",IF(HLOOKUP(VLOOKUP(O$1,$R$2:$S$16,2,0),'DSP Employee Census'!$B$6:$AC$507,ROWS($A$1:O85)+1,0)=0,"",VLOOKUP(HLOOKUP(VLOOKUP(O$1,$R$2:$S$16,2,0),'DSP Employee Census'!$B$6:$AC$507,ROWS($A$1:O85)+1,0),Lookups!$A$2:$B$45,2,0)),""))</f>
        <v/>
      </c>
    </row>
    <row r="87" spans="1:15" ht="18" customHeight="1" x14ac:dyDescent="0.15">
      <c r="A87" s="16" t="str">
        <f>IF(VLOOKUP(A$1,$R$2:$S$16,2,0)="","",IF(HLOOKUP(VLOOKUP(A$1,$R$2:$S$16,2,0),'DSP Employee Census'!$B$6:$AC$507,ROWS($A$1:A86)+1,0)=0,"",HLOOKUP(VLOOKUP(A$1,$R$2:$S$16,2,0),'DSP Employee Census'!$B$6:$AC$507,ROWS($A$1:A86)+1,0)))</f>
        <v/>
      </c>
      <c r="B87" s="16" t="str">
        <f>IF(VLOOKUP(B$1,$R$2:$S$16,2,0)="","",IF(HLOOKUP(VLOOKUP(B$1,$R$2:$S$16,2,0),'DSP Employee Census'!$A$6:$AC$507,ROWS($A$1:B86)+1,0)=0,"",HLOOKUP(VLOOKUP(B$1,$R$2:$S$16,2,0),'DSP Employee Census'!$A$6:$AC$507,ROWS($A$1:B86)+1,0)))</f>
        <v/>
      </c>
      <c r="C87" s="16" t="str">
        <f>IF(VLOOKUP(C$1,$R$2:$S$16,2,0)="","",IF(HLOOKUP(VLOOKUP(C$1,$R$2:$S$16,2,0),'DSP Employee Census'!$B$6:$AC$507,ROWS($A$1:C86)+1,0)=0,"",HLOOKUP(VLOOKUP(C$1,$R$2:$S$16,2,0),'DSP Employee Census'!$B$6:$AC$507,ROWS($A$1:C86)+1,0)))</f>
        <v/>
      </c>
      <c r="D87" s="74" t="str">
        <f>IF(VLOOKUP(D$1,$R$2:$S$16,2,0)="","",IF(HLOOKUP(VLOOKUP(D$1,$R$2:$S$16,2,0),'DSP Employee Census'!$B$6:$AC$507,ROWS($A$1:D86)+1,0)=0,"",HLOOKUP(VLOOKUP(D$1,$R$2:$S$16,2,0),'DSP Employee Census'!$B$6:$AC$507,ROWS($A$1:D86)+1,0)))</f>
        <v/>
      </c>
      <c r="E87" s="16" t="str">
        <f>IF(VLOOKUP(E$1,$R$2:$S$16,2,0)="","",IF(HLOOKUP(VLOOKUP(E$1,$R$2:$S$16,2,0),'DSP Employee Census'!$B$6:$AC$507,ROWS($A$1:E86)+1,0)=0,"",VLOOKUP(HLOOKUP(VLOOKUP(E$1,$R$2:$S$16,2,0),'DSP Employee Census'!$B$6:$AC$507,ROWS($A$1:E86)+1,0),Lookups!$A$2:$B$45,2,0)))</f>
        <v/>
      </c>
      <c r="F87" s="74" t="str">
        <f>IF(VLOOKUP(F$1,$R$2:$S$16,2,0)="","",IF(HLOOKUP(VLOOKUP(F$1,$R$2:$S$16,2,0),'DSP Employee Census'!$B$6:$AC$507,ROWS($A$1:F86)+1,0)=0,"",HLOOKUP(VLOOKUP(F$1,$R$2:$S$16,2,0),'DSP Employee Census'!$B$6:$AC$507,ROWS($A$1:F86)+1,0)))</f>
        <v/>
      </c>
      <c r="G87" s="16" t="str">
        <f>IF(VLOOKUP(G$1,$R$2:$S$16,2,0)="","",IF(HLOOKUP(VLOOKUP(G$1,$R$2:$S$16,2,0),'DSP Employee Census'!$B$6:$AC$507,ROWS($A$1:G86)+1,0)=0,"",VLOOKUP(HLOOKUP(VLOOKUP(G$1,$R$2:$S$16,2,0),'DSP Employee Census'!$B$6:$AC$507,ROWS($A$1:G86)+1,0),Lookups!$A$2:$B$45,2,0)))</f>
        <v/>
      </c>
      <c r="H87" s="74" t="str">
        <f>IF(VLOOKUP(H$1,$R$2:$S$16,2,0)="","",IF(HLOOKUP(VLOOKUP(H$1,$R$2:$S$16,2,0),'DSP Employee Census'!$B$6:$AC$507,ROWS($A$1:H86)+1,0)=0,"",HLOOKUP(VLOOKUP(H$1,$R$2:$S$16,2,0),'DSP Employee Census'!$B$6:$AC$507,ROWS($A$1:H86)+1,0)))</f>
        <v/>
      </c>
      <c r="I87" s="75" t="str">
        <f>IF(VLOOKUP(I$1,$R$2:$S$16,2,0)="","",IF(HLOOKUP(VLOOKUP(I$1,$R$2:$S$16,2,0),'DSP Employee Census'!$B$6:$AC$507,ROWS($A$1:I86)+1,0)=0,"",HLOOKUP(VLOOKUP(I$1,$R$2:$S$16,2,0),'DSP Employee Census'!$B$6:$AC$507,ROWS($A$1:I86)+1,0)))</f>
        <v/>
      </c>
      <c r="J87" s="76" t="str">
        <f>IF(VLOOKUP($J$1,$R$2:$S$16,2,0)="","",IF(AND($K87="part_time",HLOOKUP(VLOOKUP(J$1,$R$2:$S$16,2,0),'DSP Employee Census'!$B$6:$AC$507,ROWS($A$1:J86)+1,0)&gt;0),HLOOKUP(VLOOKUP(J$1,$R$2:$S$16,2,0),'DSP Employee Census'!$B$6:$AC$507,ROWS($A$1:J86)+1,0),IF(AND($K87="part_time",HLOOKUP(VLOOKUP(J$1,$R$2:$S$16,2,0),'DSP Employee Census'!$B$6:$AC$507,ROWS($A$1:J86)+1,0)=""),'DSP Employee Census'!$H$1,"")))</f>
        <v/>
      </c>
      <c r="K87" s="16" t="str">
        <f>IF(VLOOKUP(K$1,$R$2:$S$16,2,0)="","",IF(HLOOKUP(VLOOKUP(K$1,$R$2:$S$16,2,0),'DSP Employee Census'!$B$6:$AC$507,ROWS($A$1:K86)+1,0)=0,"",VLOOKUP(HLOOKUP(VLOOKUP(K$1,$R$2:$S$16,2,0),'DSP Employee Census'!$B$6:$AC$507,ROWS($A$1:K86)+1,0),Lookups!$A$2:$B$45,2,0)))</f>
        <v/>
      </c>
      <c r="L87" s="74" t="str">
        <f>IF(VLOOKUP(L$1,$R$2:$S$16,2,0)="","",IF(HLOOKUP(VLOOKUP(L$1,$R$2:$S$16,2,0),'DSP Employee Census'!$B$6:$AC$507,ROWS($A$1:L86)+1,0)=0,"",HLOOKUP(VLOOKUP(L$1,$R$2:$S$16,2,0),'DSP Employee Census'!$B$6:$AC$507,ROWS($A$1:L86)+1,0)))</f>
        <v/>
      </c>
      <c r="M87" s="76" t="str">
        <f>IF(VLOOKUP(M$1,$R$2:$S$16,2,0)="","",IF(HLOOKUP(VLOOKUP(M$1,$R$2:$S$16,2,0),'DSP Employee Census'!$B$6:$AC$507,ROWS($A$1:M86)+1,0)=0,"",HLOOKUP(VLOOKUP(M$1,$R$2:$S$16,2,0),'DSP Employee Census'!$B$6:$AC$507,ROWS($A$1:M86)+1,0)))</f>
        <v/>
      </c>
      <c r="N87" s="74" t="str">
        <f>IF(VLOOKUP(N$1,$R$2:$S$16,2,0)="","",IF(HLOOKUP(VLOOKUP(N$1,$R$2:$S$16,2,0),'DSP Employee Census'!$B$6:$AC$507,ROWS($A$1:N86)+1,0)=0,"",HLOOKUP(VLOOKUP(N$1,$R$2:$S$16,2,0),'DSP Employee Census'!$B$6:$AC$507,ROWS($A$1:N86)+1,0)))</f>
        <v/>
      </c>
      <c r="O87" s="16" t="str">
        <f>IF(VLOOKUP(O$1,$R$2:$S$16,2,0)="","",IF(E87="self",IF(HLOOKUP(VLOOKUP(O$1,$R$2:$S$16,2,0),'DSP Employee Census'!$B$6:$AC$507,ROWS($A$1:O86)+1,0)=0,"",VLOOKUP(HLOOKUP(VLOOKUP(O$1,$R$2:$S$16,2,0),'DSP Employee Census'!$B$6:$AC$507,ROWS($A$1:O86)+1,0),Lookups!$A$2:$B$45,2,0)),""))</f>
        <v/>
      </c>
    </row>
    <row r="88" spans="1:15" ht="18" customHeight="1" x14ac:dyDescent="0.15">
      <c r="A88" s="16" t="str">
        <f>IF(VLOOKUP(A$1,$R$2:$S$16,2,0)="","",IF(HLOOKUP(VLOOKUP(A$1,$R$2:$S$16,2,0),'DSP Employee Census'!$B$6:$AC$507,ROWS($A$1:A87)+1,0)=0,"",HLOOKUP(VLOOKUP(A$1,$R$2:$S$16,2,0),'DSP Employee Census'!$B$6:$AC$507,ROWS($A$1:A87)+1,0)))</f>
        <v/>
      </c>
      <c r="B88" s="16" t="str">
        <f>IF(VLOOKUP(B$1,$R$2:$S$16,2,0)="","",IF(HLOOKUP(VLOOKUP(B$1,$R$2:$S$16,2,0),'DSP Employee Census'!$A$6:$AC$507,ROWS($A$1:B87)+1,0)=0,"",HLOOKUP(VLOOKUP(B$1,$R$2:$S$16,2,0),'DSP Employee Census'!$A$6:$AC$507,ROWS($A$1:B87)+1,0)))</f>
        <v/>
      </c>
      <c r="C88" s="16" t="str">
        <f>IF(VLOOKUP(C$1,$R$2:$S$16,2,0)="","",IF(HLOOKUP(VLOOKUP(C$1,$R$2:$S$16,2,0),'DSP Employee Census'!$B$6:$AC$507,ROWS($A$1:C87)+1,0)=0,"",HLOOKUP(VLOOKUP(C$1,$R$2:$S$16,2,0),'DSP Employee Census'!$B$6:$AC$507,ROWS($A$1:C87)+1,0)))</f>
        <v/>
      </c>
      <c r="D88" s="74" t="str">
        <f>IF(VLOOKUP(D$1,$R$2:$S$16,2,0)="","",IF(HLOOKUP(VLOOKUP(D$1,$R$2:$S$16,2,0),'DSP Employee Census'!$B$6:$AC$507,ROWS($A$1:D87)+1,0)=0,"",HLOOKUP(VLOOKUP(D$1,$R$2:$S$16,2,0),'DSP Employee Census'!$B$6:$AC$507,ROWS($A$1:D87)+1,0)))</f>
        <v/>
      </c>
      <c r="E88" s="16" t="str">
        <f>IF(VLOOKUP(E$1,$R$2:$S$16,2,0)="","",IF(HLOOKUP(VLOOKUP(E$1,$R$2:$S$16,2,0),'DSP Employee Census'!$B$6:$AC$507,ROWS($A$1:E87)+1,0)=0,"",VLOOKUP(HLOOKUP(VLOOKUP(E$1,$R$2:$S$16,2,0),'DSP Employee Census'!$B$6:$AC$507,ROWS($A$1:E87)+1,0),Lookups!$A$2:$B$45,2,0)))</f>
        <v/>
      </c>
      <c r="F88" s="74" t="str">
        <f>IF(VLOOKUP(F$1,$R$2:$S$16,2,0)="","",IF(HLOOKUP(VLOOKUP(F$1,$R$2:$S$16,2,0),'DSP Employee Census'!$B$6:$AC$507,ROWS($A$1:F87)+1,0)=0,"",HLOOKUP(VLOOKUP(F$1,$R$2:$S$16,2,0),'DSP Employee Census'!$B$6:$AC$507,ROWS($A$1:F87)+1,0)))</f>
        <v/>
      </c>
      <c r="G88" s="16" t="str">
        <f>IF(VLOOKUP(G$1,$R$2:$S$16,2,0)="","",IF(HLOOKUP(VLOOKUP(G$1,$R$2:$S$16,2,0),'DSP Employee Census'!$B$6:$AC$507,ROWS($A$1:G87)+1,0)=0,"",VLOOKUP(HLOOKUP(VLOOKUP(G$1,$R$2:$S$16,2,0),'DSP Employee Census'!$B$6:$AC$507,ROWS($A$1:G87)+1,0),Lookups!$A$2:$B$45,2,0)))</f>
        <v/>
      </c>
      <c r="H88" s="74" t="str">
        <f>IF(VLOOKUP(H$1,$R$2:$S$16,2,0)="","",IF(HLOOKUP(VLOOKUP(H$1,$R$2:$S$16,2,0),'DSP Employee Census'!$B$6:$AC$507,ROWS($A$1:H87)+1,0)=0,"",HLOOKUP(VLOOKUP(H$1,$R$2:$S$16,2,0),'DSP Employee Census'!$B$6:$AC$507,ROWS($A$1:H87)+1,0)))</f>
        <v/>
      </c>
      <c r="I88" s="75" t="str">
        <f>IF(VLOOKUP(I$1,$R$2:$S$16,2,0)="","",IF(HLOOKUP(VLOOKUP(I$1,$R$2:$S$16,2,0),'DSP Employee Census'!$B$6:$AC$507,ROWS($A$1:I87)+1,0)=0,"",HLOOKUP(VLOOKUP(I$1,$R$2:$S$16,2,0),'DSP Employee Census'!$B$6:$AC$507,ROWS($A$1:I87)+1,0)))</f>
        <v/>
      </c>
      <c r="J88" s="76" t="str">
        <f>IF(VLOOKUP($J$1,$R$2:$S$16,2,0)="","",IF(AND($K88="part_time",HLOOKUP(VLOOKUP(J$1,$R$2:$S$16,2,0),'DSP Employee Census'!$B$6:$AC$507,ROWS($A$1:J87)+1,0)&gt;0),HLOOKUP(VLOOKUP(J$1,$R$2:$S$16,2,0),'DSP Employee Census'!$B$6:$AC$507,ROWS($A$1:J87)+1,0),IF(AND($K88="part_time",HLOOKUP(VLOOKUP(J$1,$R$2:$S$16,2,0),'DSP Employee Census'!$B$6:$AC$507,ROWS($A$1:J87)+1,0)=""),'DSP Employee Census'!$H$1,"")))</f>
        <v/>
      </c>
      <c r="K88" s="16" t="str">
        <f>IF(VLOOKUP(K$1,$R$2:$S$16,2,0)="","",IF(HLOOKUP(VLOOKUP(K$1,$R$2:$S$16,2,0),'DSP Employee Census'!$B$6:$AC$507,ROWS($A$1:K87)+1,0)=0,"",VLOOKUP(HLOOKUP(VLOOKUP(K$1,$R$2:$S$16,2,0),'DSP Employee Census'!$B$6:$AC$507,ROWS($A$1:K87)+1,0),Lookups!$A$2:$B$45,2,0)))</f>
        <v/>
      </c>
      <c r="L88" s="74" t="str">
        <f>IF(VLOOKUP(L$1,$R$2:$S$16,2,0)="","",IF(HLOOKUP(VLOOKUP(L$1,$R$2:$S$16,2,0),'DSP Employee Census'!$B$6:$AC$507,ROWS($A$1:L87)+1,0)=0,"",HLOOKUP(VLOOKUP(L$1,$R$2:$S$16,2,0),'DSP Employee Census'!$B$6:$AC$507,ROWS($A$1:L87)+1,0)))</f>
        <v/>
      </c>
      <c r="M88" s="76" t="str">
        <f>IF(VLOOKUP(M$1,$R$2:$S$16,2,0)="","",IF(HLOOKUP(VLOOKUP(M$1,$R$2:$S$16,2,0),'DSP Employee Census'!$B$6:$AC$507,ROWS($A$1:M87)+1,0)=0,"",HLOOKUP(VLOOKUP(M$1,$R$2:$S$16,2,0),'DSP Employee Census'!$B$6:$AC$507,ROWS($A$1:M87)+1,0)))</f>
        <v/>
      </c>
      <c r="N88" s="74" t="str">
        <f>IF(VLOOKUP(N$1,$R$2:$S$16,2,0)="","",IF(HLOOKUP(VLOOKUP(N$1,$R$2:$S$16,2,0),'DSP Employee Census'!$B$6:$AC$507,ROWS($A$1:N87)+1,0)=0,"",HLOOKUP(VLOOKUP(N$1,$R$2:$S$16,2,0),'DSP Employee Census'!$B$6:$AC$507,ROWS($A$1:N87)+1,0)))</f>
        <v/>
      </c>
      <c r="O88" s="16" t="str">
        <f>IF(VLOOKUP(O$1,$R$2:$S$16,2,0)="","",IF(E88="self",IF(HLOOKUP(VLOOKUP(O$1,$R$2:$S$16,2,0),'DSP Employee Census'!$B$6:$AC$507,ROWS($A$1:O87)+1,0)=0,"",VLOOKUP(HLOOKUP(VLOOKUP(O$1,$R$2:$S$16,2,0),'DSP Employee Census'!$B$6:$AC$507,ROWS($A$1:O87)+1,0),Lookups!$A$2:$B$45,2,0)),""))</f>
        <v/>
      </c>
    </row>
    <row r="89" spans="1:15" ht="18" customHeight="1" x14ac:dyDescent="0.15">
      <c r="A89" s="16" t="str">
        <f>IF(VLOOKUP(A$1,$R$2:$S$16,2,0)="","",IF(HLOOKUP(VLOOKUP(A$1,$R$2:$S$16,2,0),'DSP Employee Census'!$B$6:$AC$507,ROWS($A$1:A88)+1,0)=0,"",HLOOKUP(VLOOKUP(A$1,$R$2:$S$16,2,0),'DSP Employee Census'!$B$6:$AC$507,ROWS($A$1:A88)+1,0)))</f>
        <v/>
      </c>
      <c r="B89" s="16" t="str">
        <f>IF(VLOOKUP(B$1,$R$2:$S$16,2,0)="","",IF(HLOOKUP(VLOOKUP(B$1,$R$2:$S$16,2,0),'DSP Employee Census'!$A$6:$AC$507,ROWS($A$1:B88)+1,0)=0,"",HLOOKUP(VLOOKUP(B$1,$R$2:$S$16,2,0),'DSP Employee Census'!$A$6:$AC$507,ROWS($A$1:B88)+1,0)))</f>
        <v/>
      </c>
      <c r="C89" s="16" t="str">
        <f>IF(VLOOKUP(C$1,$R$2:$S$16,2,0)="","",IF(HLOOKUP(VLOOKUP(C$1,$R$2:$S$16,2,0),'DSP Employee Census'!$B$6:$AC$507,ROWS($A$1:C88)+1,0)=0,"",HLOOKUP(VLOOKUP(C$1,$R$2:$S$16,2,0),'DSP Employee Census'!$B$6:$AC$507,ROWS($A$1:C88)+1,0)))</f>
        <v/>
      </c>
      <c r="D89" s="74" t="str">
        <f>IF(VLOOKUP(D$1,$R$2:$S$16,2,0)="","",IF(HLOOKUP(VLOOKUP(D$1,$R$2:$S$16,2,0),'DSP Employee Census'!$B$6:$AC$507,ROWS($A$1:D88)+1,0)=0,"",HLOOKUP(VLOOKUP(D$1,$R$2:$S$16,2,0),'DSP Employee Census'!$B$6:$AC$507,ROWS($A$1:D88)+1,0)))</f>
        <v/>
      </c>
      <c r="E89" s="16" t="str">
        <f>IF(VLOOKUP(E$1,$R$2:$S$16,2,0)="","",IF(HLOOKUP(VLOOKUP(E$1,$R$2:$S$16,2,0),'DSP Employee Census'!$B$6:$AC$507,ROWS($A$1:E88)+1,0)=0,"",VLOOKUP(HLOOKUP(VLOOKUP(E$1,$R$2:$S$16,2,0),'DSP Employee Census'!$B$6:$AC$507,ROWS($A$1:E88)+1,0),Lookups!$A$2:$B$45,2,0)))</f>
        <v/>
      </c>
      <c r="F89" s="74" t="str">
        <f>IF(VLOOKUP(F$1,$R$2:$S$16,2,0)="","",IF(HLOOKUP(VLOOKUP(F$1,$R$2:$S$16,2,0),'DSP Employee Census'!$B$6:$AC$507,ROWS($A$1:F88)+1,0)=0,"",HLOOKUP(VLOOKUP(F$1,$R$2:$S$16,2,0),'DSP Employee Census'!$B$6:$AC$507,ROWS($A$1:F88)+1,0)))</f>
        <v/>
      </c>
      <c r="G89" s="16" t="str">
        <f>IF(VLOOKUP(G$1,$R$2:$S$16,2,0)="","",IF(HLOOKUP(VLOOKUP(G$1,$R$2:$S$16,2,0),'DSP Employee Census'!$B$6:$AC$507,ROWS($A$1:G88)+1,0)=0,"",VLOOKUP(HLOOKUP(VLOOKUP(G$1,$R$2:$S$16,2,0),'DSP Employee Census'!$B$6:$AC$507,ROWS($A$1:G88)+1,0),Lookups!$A$2:$B$45,2,0)))</f>
        <v/>
      </c>
      <c r="H89" s="74" t="str">
        <f>IF(VLOOKUP(H$1,$R$2:$S$16,2,0)="","",IF(HLOOKUP(VLOOKUP(H$1,$R$2:$S$16,2,0),'DSP Employee Census'!$B$6:$AC$507,ROWS($A$1:H88)+1,0)=0,"",HLOOKUP(VLOOKUP(H$1,$R$2:$S$16,2,0),'DSP Employee Census'!$B$6:$AC$507,ROWS($A$1:H88)+1,0)))</f>
        <v/>
      </c>
      <c r="I89" s="75" t="str">
        <f>IF(VLOOKUP(I$1,$R$2:$S$16,2,0)="","",IF(HLOOKUP(VLOOKUP(I$1,$R$2:$S$16,2,0),'DSP Employee Census'!$B$6:$AC$507,ROWS($A$1:I88)+1,0)=0,"",HLOOKUP(VLOOKUP(I$1,$R$2:$S$16,2,0),'DSP Employee Census'!$B$6:$AC$507,ROWS($A$1:I88)+1,0)))</f>
        <v/>
      </c>
      <c r="J89" s="76" t="str">
        <f>IF(VLOOKUP($J$1,$R$2:$S$16,2,0)="","",IF(AND($K89="part_time",HLOOKUP(VLOOKUP(J$1,$R$2:$S$16,2,0),'DSP Employee Census'!$B$6:$AC$507,ROWS($A$1:J88)+1,0)&gt;0),HLOOKUP(VLOOKUP(J$1,$R$2:$S$16,2,0),'DSP Employee Census'!$B$6:$AC$507,ROWS($A$1:J88)+1,0),IF(AND($K89="part_time",HLOOKUP(VLOOKUP(J$1,$R$2:$S$16,2,0),'DSP Employee Census'!$B$6:$AC$507,ROWS($A$1:J88)+1,0)=""),'DSP Employee Census'!$H$1,"")))</f>
        <v/>
      </c>
      <c r="K89" s="16" t="str">
        <f>IF(VLOOKUP(K$1,$R$2:$S$16,2,0)="","",IF(HLOOKUP(VLOOKUP(K$1,$R$2:$S$16,2,0),'DSP Employee Census'!$B$6:$AC$507,ROWS($A$1:K88)+1,0)=0,"",VLOOKUP(HLOOKUP(VLOOKUP(K$1,$R$2:$S$16,2,0),'DSP Employee Census'!$B$6:$AC$507,ROWS($A$1:K88)+1,0),Lookups!$A$2:$B$45,2,0)))</f>
        <v/>
      </c>
      <c r="L89" s="74" t="str">
        <f>IF(VLOOKUP(L$1,$R$2:$S$16,2,0)="","",IF(HLOOKUP(VLOOKUP(L$1,$R$2:$S$16,2,0),'DSP Employee Census'!$B$6:$AC$507,ROWS($A$1:L88)+1,0)=0,"",HLOOKUP(VLOOKUP(L$1,$R$2:$S$16,2,0),'DSP Employee Census'!$B$6:$AC$507,ROWS($A$1:L88)+1,0)))</f>
        <v/>
      </c>
      <c r="M89" s="76" t="str">
        <f>IF(VLOOKUP(M$1,$R$2:$S$16,2,0)="","",IF(HLOOKUP(VLOOKUP(M$1,$R$2:$S$16,2,0),'DSP Employee Census'!$B$6:$AC$507,ROWS($A$1:M88)+1,0)=0,"",HLOOKUP(VLOOKUP(M$1,$R$2:$S$16,2,0),'DSP Employee Census'!$B$6:$AC$507,ROWS($A$1:M88)+1,0)))</f>
        <v/>
      </c>
      <c r="N89" s="74" t="str">
        <f>IF(VLOOKUP(N$1,$R$2:$S$16,2,0)="","",IF(HLOOKUP(VLOOKUP(N$1,$R$2:$S$16,2,0),'DSP Employee Census'!$B$6:$AC$507,ROWS($A$1:N88)+1,0)=0,"",HLOOKUP(VLOOKUP(N$1,$R$2:$S$16,2,0),'DSP Employee Census'!$B$6:$AC$507,ROWS($A$1:N88)+1,0)))</f>
        <v/>
      </c>
      <c r="O89" s="16" t="str">
        <f>IF(VLOOKUP(O$1,$R$2:$S$16,2,0)="","",IF(E89="self",IF(HLOOKUP(VLOOKUP(O$1,$R$2:$S$16,2,0),'DSP Employee Census'!$B$6:$AC$507,ROWS($A$1:O88)+1,0)=0,"",VLOOKUP(HLOOKUP(VLOOKUP(O$1,$R$2:$S$16,2,0),'DSP Employee Census'!$B$6:$AC$507,ROWS($A$1:O88)+1,0),Lookups!$A$2:$B$45,2,0)),""))</f>
        <v/>
      </c>
    </row>
    <row r="90" spans="1:15" ht="18" customHeight="1" x14ac:dyDescent="0.15">
      <c r="A90" s="16" t="str">
        <f>IF(VLOOKUP(A$1,$R$2:$S$16,2,0)="","",IF(HLOOKUP(VLOOKUP(A$1,$R$2:$S$16,2,0),'DSP Employee Census'!$B$6:$AC$507,ROWS($A$1:A89)+1,0)=0,"",HLOOKUP(VLOOKUP(A$1,$R$2:$S$16,2,0),'DSP Employee Census'!$B$6:$AC$507,ROWS($A$1:A89)+1,0)))</f>
        <v/>
      </c>
      <c r="B90" s="16" t="str">
        <f>IF(VLOOKUP(B$1,$R$2:$S$16,2,0)="","",IF(HLOOKUP(VLOOKUP(B$1,$R$2:$S$16,2,0),'DSP Employee Census'!$A$6:$AC$507,ROWS($A$1:B89)+1,0)=0,"",HLOOKUP(VLOOKUP(B$1,$R$2:$S$16,2,0),'DSP Employee Census'!$A$6:$AC$507,ROWS($A$1:B89)+1,0)))</f>
        <v/>
      </c>
      <c r="C90" s="16" t="str">
        <f>IF(VLOOKUP(C$1,$R$2:$S$16,2,0)="","",IF(HLOOKUP(VLOOKUP(C$1,$R$2:$S$16,2,0),'DSP Employee Census'!$B$6:$AC$507,ROWS($A$1:C89)+1,0)=0,"",HLOOKUP(VLOOKUP(C$1,$R$2:$S$16,2,0),'DSP Employee Census'!$B$6:$AC$507,ROWS($A$1:C89)+1,0)))</f>
        <v/>
      </c>
      <c r="D90" s="74" t="str">
        <f>IF(VLOOKUP(D$1,$R$2:$S$16,2,0)="","",IF(HLOOKUP(VLOOKUP(D$1,$R$2:$S$16,2,0),'DSP Employee Census'!$B$6:$AC$507,ROWS($A$1:D89)+1,0)=0,"",HLOOKUP(VLOOKUP(D$1,$R$2:$S$16,2,0),'DSP Employee Census'!$B$6:$AC$507,ROWS($A$1:D89)+1,0)))</f>
        <v/>
      </c>
      <c r="E90" s="16" t="str">
        <f>IF(VLOOKUP(E$1,$R$2:$S$16,2,0)="","",IF(HLOOKUP(VLOOKUP(E$1,$R$2:$S$16,2,0),'DSP Employee Census'!$B$6:$AC$507,ROWS($A$1:E89)+1,0)=0,"",VLOOKUP(HLOOKUP(VLOOKUP(E$1,$R$2:$S$16,2,0),'DSP Employee Census'!$B$6:$AC$507,ROWS($A$1:E89)+1,0),Lookups!$A$2:$B$45,2,0)))</f>
        <v/>
      </c>
      <c r="F90" s="74" t="str">
        <f>IF(VLOOKUP(F$1,$R$2:$S$16,2,0)="","",IF(HLOOKUP(VLOOKUP(F$1,$R$2:$S$16,2,0),'DSP Employee Census'!$B$6:$AC$507,ROWS($A$1:F89)+1,0)=0,"",HLOOKUP(VLOOKUP(F$1,$R$2:$S$16,2,0),'DSP Employee Census'!$B$6:$AC$507,ROWS($A$1:F89)+1,0)))</f>
        <v/>
      </c>
      <c r="G90" s="16" t="str">
        <f>IF(VLOOKUP(G$1,$R$2:$S$16,2,0)="","",IF(HLOOKUP(VLOOKUP(G$1,$R$2:$S$16,2,0),'DSP Employee Census'!$B$6:$AC$507,ROWS($A$1:G89)+1,0)=0,"",VLOOKUP(HLOOKUP(VLOOKUP(G$1,$R$2:$S$16,2,0),'DSP Employee Census'!$B$6:$AC$507,ROWS($A$1:G89)+1,0),Lookups!$A$2:$B$45,2,0)))</f>
        <v/>
      </c>
      <c r="H90" s="74" t="str">
        <f>IF(VLOOKUP(H$1,$R$2:$S$16,2,0)="","",IF(HLOOKUP(VLOOKUP(H$1,$R$2:$S$16,2,0),'DSP Employee Census'!$B$6:$AC$507,ROWS($A$1:H89)+1,0)=0,"",HLOOKUP(VLOOKUP(H$1,$R$2:$S$16,2,0),'DSP Employee Census'!$B$6:$AC$507,ROWS($A$1:H89)+1,0)))</f>
        <v/>
      </c>
      <c r="I90" s="75" t="str">
        <f>IF(VLOOKUP(I$1,$R$2:$S$16,2,0)="","",IF(HLOOKUP(VLOOKUP(I$1,$R$2:$S$16,2,0),'DSP Employee Census'!$B$6:$AC$507,ROWS($A$1:I89)+1,0)=0,"",HLOOKUP(VLOOKUP(I$1,$R$2:$S$16,2,0),'DSP Employee Census'!$B$6:$AC$507,ROWS($A$1:I89)+1,0)))</f>
        <v/>
      </c>
      <c r="J90" s="76" t="str">
        <f>IF(VLOOKUP($J$1,$R$2:$S$16,2,0)="","",IF(AND($K90="part_time",HLOOKUP(VLOOKUP(J$1,$R$2:$S$16,2,0),'DSP Employee Census'!$B$6:$AC$507,ROWS($A$1:J89)+1,0)&gt;0),HLOOKUP(VLOOKUP(J$1,$R$2:$S$16,2,0),'DSP Employee Census'!$B$6:$AC$507,ROWS($A$1:J89)+1,0),IF(AND($K90="part_time",HLOOKUP(VLOOKUP(J$1,$R$2:$S$16,2,0),'DSP Employee Census'!$B$6:$AC$507,ROWS($A$1:J89)+1,0)=""),'DSP Employee Census'!$H$1,"")))</f>
        <v/>
      </c>
      <c r="K90" s="16" t="str">
        <f>IF(VLOOKUP(K$1,$R$2:$S$16,2,0)="","",IF(HLOOKUP(VLOOKUP(K$1,$R$2:$S$16,2,0),'DSP Employee Census'!$B$6:$AC$507,ROWS($A$1:K89)+1,0)=0,"",VLOOKUP(HLOOKUP(VLOOKUP(K$1,$R$2:$S$16,2,0),'DSP Employee Census'!$B$6:$AC$507,ROWS($A$1:K89)+1,0),Lookups!$A$2:$B$45,2,0)))</f>
        <v/>
      </c>
      <c r="L90" s="74" t="str">
        <f>IF(VLOOKUP(L$1,$R$2:$S$16,2,0)="","",IF(HLOOKUP(VLOOKUP(L$1,$R$2:$S$16,2,0),'DSP Employee Census'!$B$6:$AC$507,ROWS($A$1:L89)+1,0)=0,"",HLOOKUP(VLOOKUP(L$1,$R$2:$S$16,2,0),'DSP Employee Census'!$B$6:$AC$507,ROWS($A$1:L89)+1,0)))</f>
        <v/>
      </c>
      <c r="M90" s="76" t="str">
        <f>IF(VLOOKUP(M$1,$R$2:$S$16,2,0)="","",IF(HLOOKUP(VLOOKUP(M$1,$R$2:$S$16,2,0),'DSP Employee Census'!$B$6:$AC$507,ROWS($A$1:M89)+1,0)=0,"",HLOOKUP(VLOOKUP(M$1,$R$2:$S$16,2,0),'DSP Employee Census'!$B$6:$AC$507,ROWS($A$1:M89)+1,0)))</f>
        <v/>
      </c>
      <c r="N90" s="74" t="str">
        <f>IF(VLOOKUP(N$1,$R$2:$S$16,2,0)="","",IF(HLOOKUP(VLOOKUP(N$1,$R$2:$S$16,2,0),'DSP Employee Census'!$B$6:$AC$507,ROWS($A$1:N89)+1,0)=0,"",HLOOKUP(VLOOKUP(N$1,$R$2:$S$16,2,0),'DSP Employee Census'!$B$6:$AC$507,ROWS($A$1:N89)+1,0)))</f>
        <v/>
      </c>
      <c r="O90" s="16" t="str">
        <f>IF(VLOOKUP(O$1,$R$2:$S$16,2,0)="","",IF(E90="self",IF(HLOOKUP(VLOOKUP(O$1,$R$2:$S$16,2,0),'DSP Employee Census'!$B$6:$AC$507,ROWS($A$1:O89)+1,0)=0,"",VLOOKUP(HLOOKUP(VLOOKUP(O$1,$R$2:$S$16,2,0),'DSP Employee Census'!$B$6:$AC$507,ROWS($A$1:O89)+1,0),Lookups!$A$2:$B$45,2,0)),""))</f>
        <v/>
      </c>
    </row>
    <row r="91" spans="1:15" ht="18" customHeight="1" x14ac:dyDescent="0.15">
      <c r="A91" s="16" t="str">
        <f>IF(VLOOKUP(A$1,$R$2:$S$16,2,0)="","",IF(HLOOKUP(VLOOKUP(A$1,$R$2:$S$16,2,0),'DSP Employee Census'!$B$6:$AC$507,ROWS($A$1:A90)+1,0)=0,"",HLOOKUP(VLOOKUP(A$1,$R$2:$S$16,2,0),'DSP Employee Census'!$B$6:$AC$507,ROWS($A$1:A90)+1,0)))</f>
        <v/>
      </c>
      <c r="B91" s="16" t="str">
        <f>IF(VLOOKUP(B$1,$R$2:$S$16,2,0)="","",IF(HLOOKUP(VLOOKUP(B$1,$R$2:$S$16,2,0),'DSP Employee Census'!$A$6:$AC$507,ROWS($A$1:B90)+1,0)=0,"",HLOOKUP(VLOOKUP(B$1,$R$2:$S$16,2,0),'DSP Employee Census'!$A$6:$AC$507,ROWS($A$1:B90)+1,0)))</f>
        <v/>
      </c>
      <c r="C91" s="16" t="str">
        <f>IF(VLOOKUP(C$1,$R$2:$S$16,2,0)="","",IF(HLOOKUP(VLOOKUP(C$1,$R$2:$S$16,2,0),'DSP Employee Census'!$B$6:$AC$507,ROWS($A$1:C90)+1,0)=0,"",HLOOKUP(VLOOKUP(C$1,$R$2:$S$16,2,0),'DSP Employee Census'!$B$6:$AC$507,ROWS($A$1:C90)+1,0)))</f>
        <v/>
      </c>
      <c r="D91" s="74" t="str">
        <f>IF(VLOOKUP(D$1,$R$2:$S$16,2,0)="","",IF(HLOOKUP(VLOOKUP(D$1,$R$2:$S$16,2,0),'DSP Employee Census'!$B$6:$AC$507,ROWS($A$1:D90)+1,0)=0,"",HLOOKUP(VLOOKUP(D$1,$R$2:$S$16,2,0),'DSP Employee Census'!$B$6:$AC$507,ROWS($A$1:D90)+1,0)))</f>
        <v/>
      </c>
      <c r="E91" s="16" t="str">
        <f>IF(VLOOKUP(E$1,$R$2:$S$16,2,0)="","",IF(HLOOKUP(VLOOKUP(E$1,$R$2:$S$16,2,0),'DSP Employee Census'!$B$6:$AC$507,ROWS($A$1:E90)+1,0)=0,"",VLOOKUP(HLOOKUP(VLOOKUP(E$1,$R$2:$S$16,2,0),'DSP Employee Census'!$B$6:$AC$507,ROWS($A$1:E90)+1,0),Lookups!$A$2:$B$45,2,0)))</f>
        <v/>
      </c>
      <c r="F91" s="74" t="str">
        <f>IF(VLOOKUP(F$1,$R$2:$S$16,2,0)="","",IF(HLOOKUP(VLOOKUP(F$1,$R$2:$S$16,2,0),'DSP Employee Census'!$B$6:$AC$507,ROWS($A$1:F90)+1,0)=0,"",HLOOKUP(VLOOKUP(F$1,$R$2:$S$16,2,0),'DSP Employee Census'!$B$6:$AC$507,ROWS($A$1:F90)+1,0)))</f>
        <v/>
      </c>
      <c r="G91" s="16" t="str">
        <f>IF(VLOOKUP(G$1,$R$2:$S$16,2,0)="","",IF(HLOOKUP(VLOOKUP(G$1,$R$2:$S$16,2,0),'DSP Employee Census'!$B$6:$AC$507,ROWS($A$1:G90)+1,0)=0,"",VLOOKUP(HLOOKUP(VLOOKUP(G$1,$R$2:$S$16,2,0),'DSP Employee Census'!$B$6:$AC$507,ROWS($A$1:G90)+1,0),Lookups!$A$2:$B$45,2,0)))</f>
        <v/>
      </c>
      <c r="H91" s="74" t="str">
        <f>IF(VLOOKUP(H$1,$R$2:$S$16,2,0)="","",IF(HLOOKUP(VLOOKUP(H$1,$R$2:$S$16,2,0),'DSP Employee Census'!$B$6:$AC$507,ROWS($A$1:H90)+1,0)=0,"",HLOOKUP(VLOOKUP(H$1,$R$2:$S$16,2,0),'DSP Employee Census'!$B$6:$AC$507,ROWS($A$1:H90)+1,0)))</f>
        <v/>
      </c>
      <c r="I91" s="75" t="str">
        <f>IF(VLOOKUP(I$1,$R$2:$S$16,2,0)="","",IF(HLOOKUP(VLOOKUP(I$1,$R$2:$S$16,2,0),'DSP Employee Census'!$B$6:$AC$507,ROWS($A$1:I90)+1,0)=0,"",HLOOKUP(VLOOKUP(I$1,$R$2:$S$16,2,0),'DSP Employee Census'!$B$6:$AC$507,ROWS($A$1:I90)+1,0)))</f>
        <v/>
      </c>
      <c r="J91" s="76" t="str">
        <f>IF(VLOOKUP($J$1,$R$2:$S$16,2,0)="","",IF(AND($K91="part_time",HLOOKUP(VLOOKUP(J$1,$R$2:$S$16,2,0),'DSP Employee Census'!$B$6:$AC$507,ROWS($A$1:J90)+1,0)&gt;0),HLOOKUP(VLOOKUP(J$1,$R$2:$S$16,2,0),'DSP Employee Census'!$B$6:$AC$507,ROWS($A$1:J90)+1,0),IF(AND($K91="part_time",HLOOKUP(VLOOKUP(J$1,$R$2:$S$16,2,0),'DSP Employee Census'!$B$6:$AC$507,ROWS($A$1:J90)+1,0)=""),'DSP Employee Census'!$H$1,"")))</f>
        <v/>
      </c>
      <c r="K91" s="16" t="str">
        <f>IF(VLOOKUP(K$1,$R$2:$S$16,2,0)="","",IF(HLOOKUP(VLOOKUP(K$1,$R$2:$S$16,2,0),'DSP Employee Census'!$B$6:$AC$507,ROWS($A$1:K90)+1,0)=0,"",VLOOKUP(HLOOKUP(VLOOKUP(K$1,$R$2:$S$16,2,0),'DSP Employee Census'!$B$6:$AC$507,ROWS($A$1:K90)+1,0),Lookups!$A$2:$B$45,2,0)))</f>
        <v/>
      </c>
      <c r="L91" s="74" t="str">
        <f>IF(VLOOKUP(L$1,$R$2:$S$16,2,0)="","",IF(HLOOKUP(VLOOKUP(L$1,$R$2:$S$16,2,0),'DSP Employee Census'!$B$6:$AC$507,ROWS($A$1:L90)+1,0)=0,"",HLOOKUP(VLOOKUP(L$1,$R$2:$S$16,2,0),'DSP Employee Census'!$B$6:$AC$507,ROWS($A$1:L90)+1,0)))</f>
        <v/>
      </c>
      <c r="M91" s="76" t="str">
        <f>IF(VLOOKUP(M$1,$R$2:$S$16,2,0)="","",IF(HLOOKUP(VLOOKUP(M$1,$R$2:$S$16,2,0),'DSP Employee Census'!$B$6:$AC$507,ROWS($A$1:M90)+1,0)=0,"",HLOOKUP(VLOOKUP(M$1,$R$2:$S$16,2,0),'DSP Employee Census'!$B$6:$AC$507,ROWS($A$1:M90)+1,0)))</f>
        <v/>
      </c>
      <c r="N91" s="74" t="str">
        <f>IF(VLOOKUP(N$1,$R$2:$S$16,2,0)="","",IF(HLOOKUP(VLOOKUP(N$1,$R$2:$S$16,2,0),'DSP Employee Census'!$B$6:$AC$507,ROWS($A$1:N90)+1,0)=0,"",HLOOKUP(VLOOKUP(N$1,$R$2:$S$16,2,0),'DSP Employee Census'!$B$6:$AC$507,ROWS($A$1:N90)+1,0)))</f>
        <v/>
      </c>
      <c r="O91" s="16" t="str">
        <f>IF(VLOOKUP(O$1,$R$2:$S$16,2,0)="","",IF(E91="self",IF(HLOOKUP(VLOOKUP(O$1,$R$2:$S$16,2,0),'DSP Employee Census'!$B$6:$AC$507,ROWS($A$1:O90)+1,0)=0,"",VLOOKUP(HLOOKUP(VLOOKUP(O$1,$R$2:$S$16,2,0),'DSP Employee Census'!$B$6:$AC$507,ROWS($A$1:O90)+1,0),Lookups!$A$2:$B$45,2,0)),""))</f>
        <v/>
      </c>
    </row>
    <row r="92" spans="1:15" ht="18" customHeight="1" x14ac:dyDescent="0.15">
      <c r="A92" s="16" t="str">
        <f>IF(VLOOKUP(A$1,$R$2:$S$16,2,0)="","",IF(HLOOKUP(VLOOKUP(A$1,$R$2:$S$16,2,0),'DSP Employee Census'!$B$6:$AC$507,ROWS($A$1:A91)+1,0)=0,"",HLOOKUP(VLOOKUP(A$1,$R$2:$S$16,2,0),'DSP Employee Census'!$B$6:$AC$507,ROWS($A$1:A91)+1,0)))</f>
        <v/>
      </c>
      <c r="B92" s="16" t="str">
        <f>IF(VLOOKUP(B$1,$R$2:$S$16,2,0)="","",IF(HLOOKUP(VLOOKUP(B$1,$R$2:$S$16,2,0),'DSP Employee Census'!$A$6:$AC$507,ROWS($A$1:B91)+1,0)=0,"",HLOOKUP(VLOOKUP(B$1,$R$2:$S$16,2,0),'DSP Employee Census'!$A$6:$AC$507,ROWS($A$1:B91)+1,0)))</f>
        <v/>
      </c>
      <c r="C92" s="16" t="str">
        <f>IF(VLOOKUP(C$1,$R$2:$S$16,2,0)="","",IF(HLOOKUP(VLOOKUP(C$1,$R$2:$S$16,2,0),'DSP Employee Census'!$B$6:$AC$507,ROWS($A$1:C91)+1,0)=0,"",HLOOKUP(VLOOKUP(C$1,$R$2:$S$16,2,0),'DSP Employee Census'!$B$6:$AC$507,ROWS($A$1:C91)+1,0)))</f>
        <v/>
      </c>
      <c r="D92" s="74" t="str">
        <f>IF(VLOOKUP(D$1,$R$2:$S$16,2,0)="","",IF(HLOOKUP(VLOOKUP(D$1,$R$2:$S$16,2,0),'DSP Employee Census'!$B$6:$AC$507,ROWS($A$1:D91)+1,0)=0,"",HLOOKUP(VLOOKUP(D$1,$R$2:$S$16,2,0),'DSP Employee Census'!$B$6:$AC$507,ROWS($A$1:D91)+1,0)))</f>
        <v/>
      </c>
      <c r="E92" s="16" t="str">
        <f>IF(VLOOKUP(E$1,$R$2:$S$16,2,0)="","",IF(HLOOKUP(VLOOKUP(E$1,$R$2:$S$16,2,0),'DSP Employee Census'!$B$6:$AC$507,ROWS($A$1:E91)+1,0)=0,"",VLOOKUP(HLOOKUP(VLOOKUP(E$1,$R$2:$S$16,2,0),'DSP Employee Census'!$B$6:$AC$507,ROWS($A$1:E91)+1,0),Lookups!$A$2:$B$45,2,0)))</f>
        <v/>
      </c>
      <c r="F92" s="74" t="str">
        <f>IF(VLOOKUP(F$1,$R$2:$S$16,2,0)="","",IF(HLOOKUP(VLOOKUP(F$1,$R$2:$S$16,2,0),'DSP Employee Census'!$B$6:$AC$507,ROWS($A$1:F91)+1,0)=0,"",HLOOKUP(VLOOKUP(F$1,$R$2:$S$16,2,0),'DSP Employee Census'!$B$6:$AC$507,ROWS($A$1:F91)+1,0)))</f>
        <v/>
      </c>
      <c r="G92" s="16" t="str">
        <f>IF(VLOOKUP(G$1,$R$2:$S$16,2,0)="","",IF(HLOOKUP(VLOOKUP(G$1,$R$2:$S$16,2,0),'DSP Employee Census'!$B$6:$AC$507,ROWS($A$1:G91)+1,0)=0,"",VLOOKUP(HLOOKUP(VLOOKUP(G$1,$R$2:$S$16,2,0),'DSP Employee Census'!$B$6:$AC$507,ROWS($A$1:G91)+1,0),Lookups!$A$2:$B$45,2,0)))</f>
        <v/>
      </c>
      <c r="H92" s="74" t="str">
        <f>IF(VLOOKUP(H$1,$R$2:$S$16,2,0)="","",IF(HLOOKUP(VLOOKUP(H$1,$R$2:$S$16,2,0),'DSP Employee Census'!$B$6:$AC$507,ROWS($A$1:H91)+1,0)=0,"",HLOOKUP(VLOOKUP(H$1,$R$2:$S$16,2,0),'DSP Employee Census'!$B$6:$AC$507,ROWS($A$1:H91)+1,0)))</f>
        <v/>
      </c>
      <c r="I92" s="75" t="str">
        <f>IF(VLOOKUP(I$1,$R$2:$S$16,2,0)="","",IF(HLOOKUP(VLOOKUP(I$1,$R$2:$S$16,2,0),'DSP Employee Census'!$B$6:$AC$507,ROWS($A$1:I91)+1,0)=0,"",HLOOKUP(VLOOKUP(I$1,$R$2:$S$16,2,0),'DSP Employee Census'!$B$6:$AC$507,ROWS($A$1:I91)+1,0)))</f>
        <v/>
      </c>
      <c r="J92" s="76" t="str">
        <f>IF(VLOOKUP($J$1,$R$2:$S$16,2,0)="","",IF(AND($K92="part_time",HLOOKUP(VLOOKUP(J$1,$R$2:$S$16,2,0),'DSP Employee Census'!$B$6:$AC$507,ROWS($A$1:J91)+1,0)&gt;0),HLOOKUP(VLOOKUP(J$1,$R$2:$S$16,2,0),'DSP Employee Census'!$B$6:$AC$507,ROWS($A$1:J91)+1,0),IF(AND($K92="part_time",HLOOKUP(VLOOKUP(J$1,$R$2:$S$16,2,0),'DSP Employee Census'!$B$6:$AC$507,ROWS($A$1:J91)+1,0)=""),'DSP Employee Census'!$H$1,"")))</f>
        <v/>
      </c>
      <c r="K92" s="16" t="str">
        <f>IF(VLOOKUP(K$1,$R$2:$S$16,2,0)="","",IF(HLOOKUP(VLOOKUP(K$1,$R$2:$S$16,2,0),'DSP Employee Census'!$B$6:$AC$507,ROWS($A$1:K91)+1,0)=0,"",VLOOKUP(HLOOKUP(VLOOKUP(K$1,$R$2:$S$16,2,0),'DSP Employee Census'!$B$6:$AC$507,ROWS($A$1:K91)+1,0),Lookups!$A$2:$B$45,2,0)))</f>
        <v/>
      </c>
      <c r="L92" s="74" t="str">
        <f>IF(VLOOKUP(L$1,$R$2:$S$16,2,0)="","",IF(HLOOKUP(VLOOKUP(L$1,$R$2:$S$16,2,0),'DSP Employee Census'!$B$6:$AC$507,ROWS($A$1:L91)+1,0)=0,"",HLOOKUP(VLOOKUP(L$1,$R$2:$S$16,2,0),'DSP Employee Census'!$B$6:$AC$507,ROWS($A$1:L91)+1,0)))</f>
        <v/>
      </c>
      <c r="M92" s="76" t="str">
        <f>IF(VLOOKUP(M$1,$R$2:$S$16,2,0)="","",IF(HLOOKUP(VLOOKUP(M$1,$R$2:$S$16,2,0),'DSP Employee Census'!$B$6:$AC$507,ROWS($A$1:M91)+1,0)=0,"",HLOOKUP(VLOOKUP(M$1,$R$2:$S$16,2,0),'DSP Employee Census'!$B$6:$AC$507,ROWS($A$1:M91)+1,0)))</f>
        <v/>
      </c>
      <c r="N92" s="74" t="str">
        <f>IF(VLOOKUP(N$1,$R$2:$S$16,2,0)="","",IF(HLOOKUP(VLOOKUP(N$1,$R$2:$S$16,2,0),'DSP Employee Census'!$B$6:$AC$507,ROWS($A$1:N91)+1,0)=0,"",HLOOKUP(VLOOKUP(N$1,$R$2:$S$16,2,0),'DSP Employee Census'!$B$6:$AC$507,ROWS($A$1:N91)+1,0)))</f>
        <v/>
      </c>
      <c r="O92" s="16" t="str">
        <f>IF(VLOOKUP(O$1,$R$2:$S$16,2,0)="","",IF(E92="self",IF(HLOOKUP(VLOOKUP(O$1,$R$2:$S$16,2,0),'DSP Employee Census'!$B$6:$AC$507,ROWS($A$1:O91)+1,0)=0,"",VLOOKUP(HLOOKUP(VLOOKUP(O$1,$R$2:$S$16,2,0),'DSP Employee Census'!$B$6:$AC$507,ROWS($A$1:O91)+1,0),Lookups!$A$2:$B$45,2,0)),""))</f>
        <v/>
      </c>
    </row>
    <row r="93" spans="1:15" ht="18" customHeight="1" x14ac:dyDescent="0.15">
      <c r="A93" s="16" t="str">
        <f>IF(VLOOKUP(A$1,$R$2:$S$16,2,0)="","",IF(HLOOKUP(VLOOKUP(A$1,$R$2:$S$16,2,0),'DSP Employee Census'!$B$6:$AC$507,ROWS($A$1:A92)+1,0)=0,"",HLOOKUP(VLOOKUP(A$1,$R$2:$S$16,2,0),'DSP Employee Census'!$B$6:$AC$507,ROWS($A$1:A92)+1,0)))</f>
        <v/>
      </c>
      <c r="B93" s="16" t="str">
        <f>IF(VLOOKUP(B$1,$R$2:$S$16,2,0)="","",IF(HLOOKUP(VLOOKUP(B$1,$R$2:$S$16,2,0),'DSP Employee Census'!$A$6:$AC$507,ROWS($A$1:B92)+1,0)=0,"",HLOOKUP(VLOOKUP(B$1,$R$2:$S$16,2,0),'DSP Employee Census'!$A$6:$AC$507,ROWS($A$1:B92)+1,0)))</f>
        <v/>
      </c>
      <c r="C93" s="16" t="str">
        <f>IF(VLOOKUP(C$1,$R$2:$S$16,2,0)="","",IF(HLOOKUP(VLOOKUP(C$1,$R$2:$S$16,2,0),'DSP Employee Census'!$B$6:$AC$507,ROWS($A$1:C92)+1,0)=0,"",HLOOKUP(VLOOKUP(C$1,$R$2:$S$16,2,0),'DSP Employee Census'!$B$6:$AC$507,ROWS($A$1:C92)+1,0)))</f>
        <v/>
      </c>
      <c r="D93" s="74" t="str">
        <f>IF(VLOOKUP(D$1,$R$2:$S$16,2,0)="","",IF(HLOOKUP(VLOOKUP(D$1,$R$2:$S$16,2,0),'DSP Employee Census'!$B$6:$AC$507,ROWS($A$1:D92)+1,0)=0,"",HLOOKUP(VLOOKUP(D$1,$R$2:$S$16,2,0),'DSP Employee Census'!$B$6:$AC$507,ROWS($A$1:D92)+1,0)))</f>
        <v/>
      </c>
      <c r="E93" s="16" t="str">
        <f>IF(VLOOKUP(E$1,$R$2:$S$16,2,0)="","",IF(HLOOKUP(VLOOKUP(E$1,$R$2:$S$16,2,0),'DSP Employee Census'!$B$6:$AC$507,ROWS($A$1:E92)+1,0)=0,"",VLOOKUP(HLOOKUP(VLOOKUP(E$1,$R$2:$S$16,2,0),'DSP Employee Census'!$B$6:$AC$507,ROWS($A$1:E92)+1,0),Lookups!$A$2:$B$45,2,0)))</f>
        <v/>
      </c>
      <c r="F93" s="74" t="str">
        <f>IF(VLOOKUP(F$1,$R$2:$S$16,2,0)="","",IF(HLOOKUP(VLOOKUP(F$1,$R$2:$S$16,2,0),'DSP Employee Census'!$B$6:$AC$507,ROWS($A$1:F92)+1,0)=0,"",HLOOKUP(VLOOKUP(F$1,$R$2:$S$16,2,0),'DSP Employee Census'!$B$6:$AC$507,ROWS($A$1:F92)+1,0)))</f>
        <v/>
      </c>
      <c r="G93" s="16" t="str">
        <f>IF(VLOOKUP(G$1,$R$2:$S$16,2,0)="","",IF(HLOOKUP(VLOOKUP(G$1,$R$2:$S$16,2,0),'DSP Employee Census'!$B$6:$AC$507,ROWS($A$1:G92)+1,0)=0,"",VLOOKUP(HLOOKUP(VLOOKUP(G$1,$R$2:$S$16,2,0),'DSP Employee Census'!$B$6:$AC$507,ROWS($A$1:G92)+1,0),Lookups!$A$2:$B$45,2,0)))</f>
        <v/>
      </c>
      <c r="H93" s="74" t="str">
        <f>IF(VLOOKUP(H$1,$R$2:$S$16,2,0)="","",IF(HLOOKUP(VLOOKUP(H$1,$R$2:$S$16,2,0),'DSP Employee Census'!$B$6:$AC$507,ROWS($A$1:H92)+1,0)=0,"",HLOOKUP(VLOOKUP(H$1,$R$2:$S$16,2,0),'DSP Employee Census'!$B$6:$AC$507,ROWS($A$1:H92)+1,0)))</f>
        <v/>
      </c>
      <c r="I93" s="75" t="str">
        <f>IF(VLOOKUP(I$1,$R$2:$S$16,2,0)="","",IF(HLOOKUP(VLOOKUP(I$1,$R$2:$S$16,2,0),'DSP Employee Census'!$B$6:$AC$507,ROWS($A$1:I92)+1,0)=0,"",HLOOKUP(VLOOKUP(I$1,$R$2:$S$16,2,0),'DSP Employee Census'!$B$6:$AC$507,ROWS($A$1:I92)+1,0)))</f>
        <v/>
      </c>
      <c r="J93" s="76" t="str">
        <f>IF(VLOOKUP($J$1,$R$2:$S$16,2,0)="","",IF(AND($K93="part_time",HLOOKUP(VLOOKUP(J$1,$R$2:$S$16,2,0),'DSP Employee Census'!$B$6:$AC$507,ROWS($A$1:J92)+1,0)&gt;0),HLOOKUP(VLOOKUP(J$1,$R$2:$S$16,2,0),'DSP Employee Census'!$B$6:$AC$507,ROWS($A$1:J92)+1,0),IF(AND($K93="part_time",HLOOKUP(VLOOKUP(J$1,$R$2:$S$16,2,0),'DSP Employee Census'!$B$6:$AC$507,ROWS($A$1:J92)+1,0)=""),'DSP Employee Census'!$H$1,"")))</f>
        <v/>
      </c>
      <c r="K93" s="16" t="str">
        <f>IF(VLOOKUP(K$1,$R$2:$S$16,2,0)="","",IF(HLOOKUP(VLOOKUP(K$1,$R$2:$S$16,2,0),'DSP Employee Census'!$B$6:$AC$507,ROWS($A$1:K92)+1,0)=0,"",VLOOKUP(HLOOKUP(VLOOKUP(K$1,$R$2:$S$16,2,0),'DSP Employee Census'!$B$6:$AC$507,ROWS($A$1:K92)+1,0),Lookups!$A$2:$B$45,2,0)))</f>
        <v/>
      </c>
      <c r="L93" s="74" t="str">
        <f>IF(VLOOKUP(L$1,$R$2:$S$16,2,0)="","",IF(HLOOKUP(VLOOKUP(L$1,$R$2:$S$16,2,0),'DSP Employee Census'!$B$6:$AC$507,ROWS($A$1:L92)+1,0)=0,"",HLOOKUP(VLOOKUP(L$1,$R$2:$S$16,2,0),'DSP Employee Census'!$B$6:$AC$507,ROWS($A$1:L92)+1,0)))</f>
        <v/>
      </c>
      <c r="M93" s="76" t="str">
        <f>IF(VLOOKUP(M$1,$R$2:$S$16,2,0)="","",IF(HLOOKUP(VLOOKUP(M$1,$R$2:$S$16,2,0),'DSP Employee Census'!$B$6:$AC$507,ROWS($A$1:M92)+1,0)=0,"",HLOOKUP(VLOOKUP(M$1,$R$2:$S$16,2,0),'DSP Employee Census'!$B$6:$AC$507,ROWS($A$1:M92)+1,0)))</f>
        <v/>
      </c>
      <c r="N93" s="74" t="str">
        <f>IF(VLOOKUP(N$1,$R$2:$S$16,2,0)="","",IF(HLOOKUP(VLOOKUP(N$1,$R$2:$S$16,2,0),'DSP Employee Census'!$B$6:$AC$507,ROWS($A$1:N92)+1,0)=0,"",HLOOKUP(VLOOKUP(N$1,$R$2:$S$16,2,0),'DSP Employee Census'!$B$6:$AC$507,ROWS($A$1:N92)+1,0)))</f>
        <v/>
      </c>
      <c r="O93" s="16" t="str">
        <f>IF(VLOOKUP(O$1,$R$2:$S$16,2,0)="","",IF(E93="self",IF(HLOOKUP(VLOOKUP(O$1,$R$2:$S$16,2,0),'DSP Employee Census'!$B$6:$AC$507,ROWS($A$1:O92)+1,0)=0,"",VLOOKUP(HLOOKUP(VLOOKUP(O$1,$R$2:$S$16,2,0),'DSP Employee Census'!$B$6:$AC$507,ROWS($A$1:O92)+1,0),Lookups!$A$2:$B$45,2,0)),""))</f>
        <v/>
      </c>
    </row>
    <row r="94" spans="1:15" ht="18" customHeight="1" x14ac:dyDescent="0.15">
      <c r="A94" s="16" t="str">
        <f>IF(VLOOKUP(A$1,$R$2:$S$16,2,0)="","",IF(HLOOKUP(VLOOKUP(A$1,$R$2:$S$16,2,0),'DSP Employee Census'!$B$6:$AC$507,ROWS($A$1:A93)+1,0)=0,"",HLOOKUP(VLOOKUP(A$1,$R$2:$S$16,2,0),'DSP Employee Census'!$B$6:$AC$507,ROWS($A$1:A93)+1,0)))</f>
        <v/>
      </c>
      <c r="B94" s="16" t="str">
        <f>IF(VLOOKUP(B$1,$R$2:$S$16,2,0)="","",IF(HLOOKUP(VLOOKUP(B$1,$R$2:$S$16,2,0),'DSP Employee Census'!$A$6:$AC$507,ROWS($A$1:B93)+1,0)=0,"",HLOOKUP(VLOOKUP(B$1,$R$2:$S$16,2,0),'DSP Employee Census'!$A$6:$AC$507,ROWS($A$1:B93)+1,0)))</f>
        <v/>
      </c>
      <c r="C94" s="16" t="str">
        <f>IF(VLOOKUP(C$1,$R$2:$S$16,2,0)="","",IF(HLOOKUP(VLOOKUP(C$1,$R$2:$S$16,2,0),'DSP Employee Census'!$B$6:$AC$507,ROWS($A$1:C93)+1,0)=0,"",HLOOKUP(VLOOKUP(C$1,$R$2:$S$16,2,0),'DSP Employee Census'!$B$6:$AC$507,ROWS($A$1:C93)+1,0)))</f>
        <v/>
      </c>
      <c r="D94" s="74" t="str">
        <f>IF(VLOOKUP(D$1,$R$2:$S$16,2,0)="","",IF(HLOOKUP(VLOOKUP(D$1,$R$2:$S$16,2,0),'DSP Employee Census'!$B$6:$AC$507,ROWS($A$1:D93)+1,0)=0,"",HLOOKUP(VLOOKUP(D$1,$R$2:$S$16,2,0),'DSP Employee Census'!$B$6:$AC$507,ROWS($A$1:D93)+1,0)))</f>
        <v/>
      </c>
      <c r="E94" s="16" t="str">
        <f>IF(VLOOKUP(E$1,$R$2:$S$16,2,0)="","",IF(HLOOKUP(VLOOKUP(E$1,$R$2:$S$16,2,0),'DSP Employee Census'!$B$6:$AC$507,ROWS($A$1:E93)+1,0)=0,"",VLOOKUP(HLOOKUP(VLOOKUP(E$1,$R$2:$S$16,2,0),'DSP Employee Census'!$B$6:$AC$507,ROWS($A$1:E93)+1,0),Lookups!$A$2:$B$45,2,0)))</f>
        <v/>
      </c>
      <c r="F94" s="74" t="str">
        <f>IF(VLOOKUP(F$1,$R$2:$S$16,2,0)="","",IF(HLOOKUP(VLOOKUP(F$1,$R$2:$S$16,2,0),'DSP Employee Census'!$B$6:$AC$507,ROWS($A$1:F93)+1,0)=0,"",HLOOKUP(VLOOKUP(F$1,$R$2:$S$16,2,0),'DSP Employee Census'!$B$6:$AC$507,ROWS($A$1:F93)+1,0)))</f>
        <v/>
      </c>
      <c r="G94" s="16" t="str">
        <f>IF(VLOOKUP(G$1,$R$2:$S$16,2,0)="","",IF(HLOOKUP(VLOOKUP(G$1,$R$2:$S$16,2,0),'DSP Employee Census'!$B$6:$AC$507,ROWS($A$1:G93)+1,0)=0,"",VLOOKUP(HLOOKUP(VLOOKUP(G$1,$R$2:$S$16,2,0),'DSP Employee Census'!$B$6:$AC$507,ROWS($A$1:G93)+1,0),Lookups!$A$2:$B$45,2,0)))</f>
        <v/>
      </c>
      <c r="H94" s="74" t="str">
        <f>IF(VLOOKUP(H$1,$R$2:$S$16,2,0)="","",IF(HLOOKUP(VLOOKUP(H$1,$R$2:$S$16,2,0),'DSP Employee Census'!$B$6:$AC$507,ROWS($A$1:H93)+1,0)=0,"",HLOOKUP(VLOOKUP(H$1,$R$2:$S$16,2,0),'DSP Employee Census'!$B$6:$AC$507,ROWS($A$1:H93)+1,0)))</f>
        <v/>
      </c>
      <c r="I94" s="75" t="str">
        <f>IF(VLOOKUP(I$1,$R$2:$S$16,2,0)="","",IF(HLOOKUP(VLOOKUP(I$1,$R$2:$S$16,2,0),'DSP Employee Census'!$B$6:$AC$507,ROWS($A$1:I93)+1,0)=0,"",HLOOKUP(VLOOKUP(I$1,$R$2:$S$16,2,0),'DSP Employee Census'!$B$6:$AC$507,ROWS($A$1:I93)+1,0)))</f>
        <v/>
      </c>
      <c r="J94" s="76" t="str">
        <f>IF(VLOOKUP($J$1,$R$2:$S$16,2,0)="","",IF(AND($K94="part_time",HLOOKUP(VLOOKUP(J$1,$R$2:$S$16,2,0),'DSP Employee Census'!$B$6:$AC$507,ROWS($A$1:J93)+1,0)&gt;0),HLOOKUP(VLOOKUP(J$1,$R$2:$S$16,2,0),'DSP Employee Census'!$B$6:$AC$507,ROWS($A$1:J93)+1,0),IF(AND($K94="part_time",HLOOKUP(VLOOKUP(J$1,$R$2:$S$16,2,0),'DSP Employee Census'!$B$6:$AC$507,ROWS($A$1:J93)+1,0)=""),'DSP Employee Census'!$H$1,"")))</f>
        <v/>
      </c>
      <c r="K94" s="16" t="str">
        <f>IF(VLOOKUP(K$1,$R$2:$S$16,2,0)="","",IF(HLOOKUP(VLOOKUP(K$1,$R$2:$S$16,2,0),'DSP Employee Census'!$B$6:$AC$507,ROWS($A$1:K93)+1,0)=0,"",VLOOKUP(HLOOKUP(VLOOKUP(K$1,$R$2:$S$16,2,0),'DSP Employee Census'!$B$6:$AC$507,ROWS($A$1:K93)+1,0),Lookups!$A$2:$B$45,2,0)))</f>
        <v/>
      </c>
      <c r="L94" s="74" t="str">
        <f>IF(VLOOKUP(L$1,$R$2:$S$16,2,0)="","",IF(HLOOKUP(VLOOKUP(L$1,$R$2:$S$16,2,0),'DSP Employee Census'!$B$6:$AC$507,ROWS($A$1:L93)+1,0)=0,"",HLOOKUP(VLOOKUP(L$1,$R$2:$S$16,2,0),'DSP Employee Census'!$B$6:$AC$507,ROWS($A$1:L93)+1,0)))</f>
        <v/>
      </c>
      <c r="M94" s="76" t="str">
        <f>IF(VLOOKUP(M$1,$R$2:$S$16,2,0)="","",IF(HLOOKUP(VLOOKUP(M$1,$R$2:$S$16,2,0),'DSP Employee Census'!$B$6:$AC$507,ROWS($A$1:M93)+1,0)=0,"",HLOOKUP(VLOOKUP(M$1,$R$2:$S$16,2,0),'DSP Employee Census'!$B$6:$AC$507,ROWS($A$1:M93)+1,0)))</f>
        <v/>
      </c>
      <c r="N94" s="74" t="str">
        <f>IF(VLOOKUP(N$1,$R$2:$S$16,2,0)="","",IF(HLOOKUP(VLOOKUP(N$1,$R$2:$S$16,2,0),'DSP Employee Census'!$B$6:$AC$507,ROWS($A$1:N93)+1,0)=0,"",HLOOKUP(VLOOKUP(N$1,$R$2:$S$16,2,0),'DSP Employee Census'!$B$6:$AC$507,ROWS($A$1:N93)+1,0)))</f>
        <v/>
      </c>
      <c r="O94" s="16" t="str">
        <f>IF(VLOOKUP(O$1,$R$2:$S$16,2,0)="","",IF(E94="self",IF(HLOOKUP(VLOOKUP(O$1,$R$2:$S$16,2,0),'DSP Employee Census'!$B$6:$AC$507,ROWS($A$1:O93)+1,0)=0,"",VLOOKUP(HLOOKUP(VLOOKUP(O$1,$R$2:$S$16,2,0),'DSP Employee Census'!$B$6:$AC$507,ROWS($A$1:O93)+1,0),Lookups!$A$2:$B$45,2,0)),""))</f>
        <v/>
      </c>
    </row>
    <row r="95" spans="1:15" ht="18" customHeight="1" x14ac:dyDescent="0.15">
      <c r="A95" s="16" t="str">
        <f>IF(VLOOKUP(A$1,$R$2:$S$16,2,0)="","",IF(HLOOKUP(VLOOKUP(A$1,$R$2:$S$16,2,0),'DSP Employee Census'!$B$6:$AC$507,ROWS($A$1:A94)+1,0)=0,"",HLOOKUP(VLOOKUP(A$1,$R$2:$S$16,2,0),'DSP Employee Census'!$B$6:$AC$507,ROWS($A$1:A94)+1,0)))</f>
        <v/>
      </c>
      <c r="B95" s="16" t="str">
        <f>IF(VLOOKUP(B$1,$R$2:$S$16,2,0)="","",IF(HLOOKUP(VLOOKUP(B$1,$R$2:$S$16,2,0),'DSP Employee Census'!$A$6:$AC$507,ROWS($A$1:B94)+1,0)=0,"",HLOOKUP(VLOOKUP(B$1,$R$2:$S$16,2,0),'DSP Employee Census'!$A$6:$AC$507,ROWS($A$1:B94)+1,0)))</f>
        <v/>
      </c>
      <c r="C95" s="16" t="str">
        <f>IF(VLOOKUP(C$1,$R$2:$S$16,2,0)="","",IF(HLOOKUP(VLOOKUP(C$1,$R$2:$S$16,2,0),'DSP Employee Census'!$B$6:$AC$507,ROWS($A$1:C94)+1,0)=0,"",HLOOKUP(VLOOKUP(C$1,$R$2:$S$16,2,0),'DSP Employee Census'!$B$6:$AC$507,ROWS($A$1:C94)+1,0)))</f>
        <v/>
      </c>
      <c r="D95" s="74" t="str">
        <f>IF(VLOOKUP(D$1,$R$2:$S$16,2,0)="","",IF(HLOOKUP(VLOOKUP(D$1,$R$2:$S$16,2,0),'DSP Employee Census'!$B$6:$AC$507,ROWS($A$1:D94)+1,0)=0,"",HLOOKUP(VLOOKUP(D$1,$R$2:$S$16,2,0),'DSP Employee Census'!$B$6:$AC$507,ROWS($A$1:D94)+1,0)))</f>
        <v/>
      </c>
      <c r="E95" s="16" t="str">
        <f>IF(VLOOKUP(E$1,$R$2:$S$16,2,0)="","",IF(HLOOKUP(VLOOKUP(E$1,$R$2:$S$16,2,0),'DSP Employee Census'!$B$6:$AC$507,ROWS($A$1:E94)+1,0)=0,"",VLOOKUP(HLOOKUP(VLOOKUP(E$1,$R$2:$S$16,2,0),'DSP Employee Census'!$B$6:$AC$507,ROWS($A$1:E94)+1,0),Lookups!$A$2:$B$45,2,0)))</f>
        <v/>
      </c>
      <c r="F95" s="74" t="str">
        <f>IF(VLOOKUP(F$1,$R$2:$S$16,2,0)="","",IF(HLOOKUP(VLOOKUP(F$1,$R$2:$S$16,2,0),'DSP Employee Census'!$B$6:$AC$507,ROWS($A$1:F94)+1,0)=0,"",HLOOKUP(VLOOKUP(F$1,$R$2:$S$16,2,0),'DSP Employee Census'!$B$6:$AC$507,ROWS($A$1:F94)+1,0)))</f>
        <v/>
      </c>
      <c r="G95" s="16" t="str">
        <f>IF(VLOOKUP(G$1,$R$2:$S$16,2,0)="","",IF(HLOOKUP(VLOOKUP(G$1,$R$2:$S$16,2,0),'DSP Employee Census'!$B$6:$AC$507,ROWS($A$1:G94)+1,0)=0,"",VLOOKUP(HLOOKUP(VLOOKUP(G$1,$R$2:$S$16,2,0),'DSP Employee Census'!$B$6:$AC$507,ROWS($A$1:G94)+1,0),Lookups!$A$2:$B$45,2,0)))</f>
        <v/>
      </c>
      <c r="H95" s="74" t="str">
        <f>IF(VLOOKUP(H$1,$R$2:$S$16,2,0)="","",IF(HLOOKUP(VLOOKUP(H$1,$R$2:$S$16,2,0),'DSP Employee Census'!$B$6:$AC$507,ROWS($A$1:H94)+1,0)=0,"",HLOOKUP(VLOOKUP(H$1,$R$2:$S$16,2,0),'DSP Employee Census'!$B$6:$AC$507,ROWS($A$1:H94)+1,0)))</f>
        <v/>
      </c>
      <c r="I95" s="75" t="str">
        <f>IF(VLOOKUP(I$1,$R$2:$S$16,2,0)="","",IF(HLOOKUP(VLOOKUP(I$1,$R$2:$S$16,2,0),'DSP Employee Census'!$B$6:$AC$507,ROWS($A$1:I94)+1,0)=0,"",HLOOKUP(VLOOKUP(I$1,$R$2:$S$16,2,0),'DSP Employee Census'!$B$6:$AC$507,ROWS($A$1:I94)+1,0)))</f>
        <v/>
      </c>
      <c r="J95" s="76" t="str">
        <f>IF(VLOOKUP($J$1,$R$2:$S$16,2,0)="","",IF(AND($K95="part_time",HLOOKUP(VLOOKUP(J$1,$R$2:$S$16,2,0),'DSP Employee Census'!$B$6:$AC$507,ROWS($A$1:J94)+1,0)&gt;0),HLOOKUP(VLOOKUP(J$1,$R$2:$S$16,2,0),'DSP Employee Census'!$B$6:$AC$507,ROWS($A$1:J94)+1,0),IF(AND($K95="part_time",HLOOKUP(VLOOKUP(J$1,$R$2:$S$16,2,0),'DSP Employee Census'!$B$6:$AC$507,ROWS($A$1:J94)+1,0)=""),'DSP Employee Census'!$H$1,"")))</f>
        <v/>
      </c>
      <c r="K95" s="16" t="str">
        <f>IF(VLOOKUP(K$1,$R$2:$S$16,2,0)="","",IF(HLOOKUP(VLOOKUP(K$1,$R$2:$S$16,2,0),'DSP Employee Census'!$B$6:$AC$507,ROWS($A$1:K94)+1,0)=0,"",VLOOKUP(HLOOKUP(VLOOKUP(K$1,$R$2:$S$16,2,0),'DSP Employee Census'!$B$6:$AC$507,ROWS($A$1:K94)+1,0),Lookups!$A$2:$B$45,2,0)))</f>
        <v/>
      </c>
      <c r="L95" s="74" t="str">
        <f>IF(VLOOKUP(L$1,$R$2:$S$16,2,0)="","",IF(HLOOKUP(VLOOKUP(L$1,$R$2:$S$16,2,0),'DSP Employee Census'!$B$6:$AC$507,ROWS($A$1:L94)+1,0)=0,"",HLOOKUP(VLOOKUP(L$1,$R$2:$S$16,2,0),'DSP Employee Census'!$B$6:$AC$507,ROWS($A$1:L94)+1,0)))</f>
        <v/>
      </c>
      <c r="M95" s="76" t="str">
        <f>IF(VLOOKUP(M$1,$R$2:$S$16,2,0)="","",IF(HLOOKUP(VLOOKUP(M$1,$R$2:$S$16,2,0),'DSP Employee Census'!$B$6:$AC$507,ROWS($A$1:M94)+1,0)=0,"",HLOOKUP(VLOOKUP(M$1,$R$2:$S$16,2,0),'DSP Employee Census'!$B$6:$AC$507,ROWS($A$1:M94)+1,0)))</f>
        <v/>
      </c>
      <c r="N95" s="74" t="str">
        <f>IF(VLOOKUP(N$1,$R$2:$S$16,2,0)="","",IF(HLOOKUP(VLOOKUP(N$1,$R$2:$S$16,2,0),'DSP Employee Census'!$B$6:$AC$507,ROWS($A$1:N94)+1,0)=0,"",HLOOKUP(VLOOKUP(N$1,$R$2:$S$16,2,0),'DSP Employee Census'!$B$6:$AC$507,ROWS($A$1:N94)+1,0)))</f>
        <v/>
      </c>
      <c r="O95" s="16" t="str">
        <f>IF(VLOOKUP(O$1,$R$2:$S$16,2,0)="","",IF(E95="self",IF(HLOOKUP(VLOOKUP(O$1,$R$2:$S$16,2,0),'DSP Employee Census'!$B$6:$AC$507,ROWS($A$1:O94)+1,0)=0,"",VLOOKUP(HLOOKUP(VLOOKUP(O$1,$R$2:$S$16,2,0),'DSP Employee Census'!$B$6:$AC$507,ROWS($A$1:O94)+1,0),Lookups!$A$2:$B$45,2,0)),""))</f>
        <v/>
      </c>
    </row>
    <row r="96" spans="1:15" ht="18" customHeight="1" x14ac:dyDescent="0.15">
      <c r="A96" s="16" t="str">
        <f>IF(VLOOKUP(A$1,$R$2:$S$16,2,0)="","",IF(HLOOKUP(VLOOKUP(A$1,$R$2:$S$16,2,0),'DSP Employee Census'!$B$6:$AC$507,ROWS($A$1:A95)+1,0)=0,"",HLOOKUP(VLOOKUP(A$1,$R$2:$S$16,2,0),'DSP Employee Census'!$B$6:$AC$507,ROWS($A$1:A95)+1,0)))</f>
        <v/>
      </c>
      <c r="B96" s="16" t="str">
        <f>IF(VLOOKUP(B$1,$R$2:$S$16,2,0)="","",IF(HLOOKUP(VLOOKUP(B$1,$R$2:$S$16,2,0),'DSP Employee Census'!$A$6:$AC$507,ROWS($A$1:B95)+1,0)=0,"",HLOOKUP(VLOOKUP(B$1,$R$2:$S$16,2,0),'DSP Employee Census'!$A$6:$AC$507,ROWS($A$1:B95)+1,0)))</f>
        <v/>
      </c>
      <c r="C96" s="16" t="str">
        <f>IF(VLOOKUP(C$1,$R$2:$S$16,2,0)="","",IF(HLOOKUP(VLOOKUP(C$1,$R$2:$S$16,2,0),'DSP Employee Census'!$B$6:$AC$507,ROWS($A$1:C95)+1,0)=0,"",HLOOKUP(VLOOKUP(C$1,$R$2:$S$16,2,0),'DSP Employee Census'!$B$6:$AC$507,ROWS($A$1:C95)+1,0)))</f>
        <v/>
      </c>
      <c r="D96" s="74" t="str">
        <f>IF(VLOOKUP(D$1,$R$2:$S$16,2,0)="","",IF(HLOOKUP(VLOOKUP(D$1,$R$2:$S$16,2,0),'DSP Employee Census'!$B$6:$AC$507,ROWS($A$1:D95)+1,0)=0,"",HLOOKUP(VLOOKUP(D$1,$R$2:$S$16,2,0),'DSP Employee Census'!$B$6:$AC$507,ROWS($A$1:D95)+1,0)))</f>
        <v/>
      </c>
      <c r="E96" s="16" t="str">
        <f>IF(VLOOKUP(E$1,$R$2:$S$16,2,0)="","",IF(HLOOKUP(VLOOKUP(E$1,$R$2:$S$16,2,0),'DSP Employee Census'!$B$6:$AC$507,ROWS($A$1:E95)+1,0)=0,"",VLOOKUP(HLOOKUP(VLOOKUP(E$1,$R$2:$S$16,2,0),'DSP Employee Census'!$B$6:$AC$507,ROWS($A$1:E95)+1,0),Lookups!$A$2:$B$45,2,0)))</f>
        <v/>
      </c>
      <c r="F96" s="74" t="str">
        <f>IF(VLOOKUP(F$1,$R$2:$S$16,2,0)="","",IF(HLOOKUP(VLOOKUP(F$1,$R$2:$S$16,2,0),'DSP Employee Census'!$B$6:$AC$507,ROWS($A$1:F95)+1,0)=0,"",HLOOKUP(VLOOKUP(F$1,$R$2:$S$16,2,0),'DSP Employee Census'!$B$6:$AC$507,ROWS($A$1:F95)+1,0)))</f>
        <v/>
      </c>
      <c r="G96" s="16" t="str">
        <f>IF(VLOOKUP(G$1,$R$2:$S$16,2,0)="","",IF(HLOOKUP(VLOOKUP(G$1,$R$2:$S$16,2,0),'DSP Employee Census'!$B$6:$AC$507,ROWS($A$1:G95)+1,0)=0,"",VLOOKUP(HLOOKUP(VLOOKUP(G$1,$R$2:$S$16,2,0),'DSP Employee Census'!$B$6:$AC$507,ROWS($A$1:G95)+1,0),Lookups!$A$2:$B$45,2,0)))</f>
        <v/>
      </c>
      <c r="H96" s="74" t="str">
        <f>IF(VLOOKUP(H$1,$R$2:$S$16,2,0)="","",IF(HLOOKUP(VLOOKUP(H$1,$R$2:$S$16,2,0),'DSP Employee Census'!$B$6:$AC$507,ROWS($A$1:H95)+1,0)=0,"",HLOOKUP(VLOOKUP(H$1,$R$2:$S$16,2,0),'DSP Employee Census'!$B$6:$AC$507,ROWS($A$1:H95)+1,0)))</f>
        <v/>
      </c>
      <c r="I96" s="75" t="str">
        <f>IF(VLOOKUP(I$1,$R$2:$S$16,2,0)="","",IF(HLOOKUP(VLOOKUP(I$1,$R$2:$S$16,2,0),'DSP Employee Census'!$B$6:$AC$507,ROWS($A$1:I95)+1,0)=0,"",HLOOKUP(VLOOKUP(I$1,$R$2:$S$16,2,0),'DSP Employee Census'!$B$6:$AC$507,ROWS($A$1:I95)+1,0)))</f>
        <v/>
      </c>
      <c r="J96" s="76" t="str">
        <f>IF(VLOOKUP($J$1,$R$2:$S$16,2,0)="","",IF(AND($K96="part_time",HLOOKUP(VLOOKUP(J$1,$R$2:$S$16,2,0),'DSP Employee Census'!$B$6:$AC$507,ROWS($A$1:J95)+1,0)&gt;0),HLOOKUP(VLOOKUP(J$1,$R$2:$S$16,2,0),'DSP Employee Census'!$B$6:$AC$507,ROWS($A$1:J95)+1,0),IF(AND($K96="part_time",HLOOKUP(VLOOKUP(J$1,$R$2:$S$16,2,0),'DSP Employee Census'!$B$6:$AC$507,ROWS($A$1:J95)+1,0)=""),'DSP Employee Census'!$H$1,"")))</f>
        <v/>
      </c>
      <c r="K96" s="16" t="str">
        <f>IF(VLOOKUP(K$1,$R$2:$S$16,2,0)="","",IF(HLOOKUP(VLOOKUP(K$1,$R$2:$S$16,2,0),'DSP Employee Census'!$B$6:$AC$507,ROWS($A$1:K95)+1,0)=0,"",VLOOKUP(HLOOKUP(VLOOKUP(K$1,$R$2:$S$16,2,0),'DSP Employee Census'!$B$6:$AC$507,ROWS($A$1:K95)+1,0),Lookups!$A$2:$B$45,2,0)))</f>
        <v/>
      </c>
      <c r="L96" s="74" t="str">
        <f>IF(VLOOKUP(L$1,$R$2:$S$16,2,0)="","",IF(HLOOKUP(VLOOKUP(L$1,$R$2:$S$16,2,0),'DSP Employee Census'!$B$6:$AC$507,ROWS($A$1:L95)+1,0)=0,"",HLOOKUP(VLOOKUP(L$1,$R$2:$S$16,2,0),'DSP Employee Census'!$B$6:$AC$507,ROWS($A$1:L95)+1,0)))</f>
        <v/>
      </c>
      <c r="M96" s="76" t="str">
        <f>IF(VLOOKUP(M$1,$R$2:$S$16,2,0)="","",IF(HLOOKUP(VLOOKUP(M$1,$R$2:$S$16,2,0),'DSP Employee Census'!$B$6:$AC$507,ROWS($A$1:M95)+1,0)=0,"",HLOOKUP(VLOOKUP(M$1,$R$2:$S$16,2,0),'DSP Employee Census'!$B$6:$AC$507,ROWS($A$1:M95)+1,0)))</f>
        <v/>
      </c>
      <c r="N96" s="74" t="str">
        <f>IF(VLOOKUP(N$1,$R$2:$S$16,2,0)="","",IF(HLOOKUP(VLOOKUP(N$1,$R$2:$S$16,2,0),'DSP Employee Census'!$B$6:$AC$507,ROWS($A$1:N95)+1,0)=0,"",HLOOKUP(VLOOKUP(N$1,$R$2:$S$16,2,0),'DSP Employee Census'!$B$6:$AC$507,ROWS($A$1:N95)+1,0)))</f>
        <v/>
      </c>
      <c r="O96" s="16" t="str">
        <f>IF(VLOOKUP(O$1,$R$2:$S$16,2,0)="","",IF(E96="self",IF(HLOOKUP(VLOOKUP(O$1,$R$2:$S$16,2,0),'DSP Employee Census'!$B$6:$AC$507,ROWS($A$1:O95)+1,0)=0,"",VLOOKUP(HLOOKUP(VLOOKUP(O$1,$R$2:$S$16,2,0),'DSP Employee Census'!$B$6:$AC$507,ROWS($A$1:O95)+1,0),Lookups!$A$2:$B$45,2,0)),""))</f>
        <v/>
      </c>
    </row>
    <row r="97" spans="1:15" ht="18" customHeight="1" x14ac:dyDescent="0.15">
      <c r="A97" s="16" t="str">
        <f>IF(VLOOKUP(A$1,$R$2:$S$16,2,0)="","",IF(HLOOKUP(VLOOKUP(A$1,$R$2:$S$16,2,0),'DSP Employee Census'!$B$6:$AC$507,ROWS($A$1:A96)+1,0)=0,"",HLOOKUP(VLOOKUP(A$1,$R$2:$S$16,2,0),'DSP Employee Census'!$B$6:$AC$507,ROWS($A$1:A96)+1,0)))</f>
        <v/>
      </c>
      <c r="B97" s="16" t="str">
        <f>IF(VLOOKUP(B$1,$R$2:$S$16,2,0)="","",IF(HLOOKUP(VLOOKUP(B$1,$R$2:$S$16,2,0),'DSP Employee Census'!$A$6:$AC$507,ROWS($A$1:B96)+1,0)=0,"",HLOOKUP(VLOOKUP(B$1,$R$2:$S$16,2,0),'DSP Employee Census'!$A$6:$AC$507,ROWS($A$1:B96)+1,0)))</f>
        <v/>
      </c>
      <c r="C97" s="16" t="str">
        <f>IF(VLOOKUP(C$1,$R$2:$S$16,2,0)="","",IF(HLOOKUP(VLOOKUP(C$1,$R$2:$S$16,2,0),'DSP Employee Census'!$B$6:$AC$507,ROWS($A$1:C96)+1,0)=0,"",HLOOKUP(VLOOKUP(C$1,$R$2:$S$16,2,0),'DSP Employee Census'!$B$6:$AC$507,ROWS($A$1:C96)+1,0)))</f>
        <v/>
      </c>
      <c r="D97" s="74" t="str">
        <f>IF(VLOOKUP(D$1,$R$2:$S$16,2,0)="","",IF(HLOOKUP(VLOOKUP(D$1,$R$2:$S$16,2,0),'DSP Employee Census'!$B$6:$AC$507,ROWS($A$1:D96)+1,0)=0,"",HLOOKUP(VLOOKUP(D$1,$R$2:$S$16,2,0),'DSP Employee Census'!$B$6:$AC$507,ROWS($A$1:D96)+1,0)))</f>
        <v/>
      </c>
      <c r="E97" s="16" t="str">
        <f>IF(VLOOKUP(E$1,$R$2:$S$16,2,0)="","",IF(HLOOKUP(VLOOKUP(E$1,$R$2:$S$16,2,0),'DSP Employee Census'!$B$6:$AC$507,ROWS($A$1:E96)+1,0)=0,"",VLOOKUP(HLOOKUP(VLOOKUP(E$1,$R$2:$S$16,2,0),'DSP Employee Census'!$B$6:$AC$507,ROWS($A$1:E96)+1,0),Lookups!$A$2:$B$45,2,0)))</f>
        <v/>
      </c>
      <c r="F97" s="74" t="str">
        <f>IF(VLOOKUP(F$1,$R$2:$S$16,2,0)="","",IF(HLOOKUP(VLOOKUP(F$1,$R$2:$S$16,2,0),'DSP Employee Census'!$B$6:$AC$507,ROWS($A$1:F96)+1,0)=0,"",HLOOKUP(VLOOKUP(F$1,$R$2:$S$16,2,0),'DSP Employee Census'!$B$6:$AC$507,ROWS($A$1:F96)+1,0)))</f>
        <v/>
      </c>
      <c r="G97" s="16" t="str">
        <f>IF(VLOOKUP(G$1,$R$2:$S$16,2,0)="","",IF(HLOOKUP(VLOOKUP(G$1,$R$2:$S$16,2,0),'DSP Employee Census'!$B$6:$AC$507,ROWS($A$1:G96)+1,0)=0,"",VLOOKUP(HLOOKUP(VLOOKUP(G$1,$R$2:$S$16,2,0),'DSP Employee Census'!$B$6:$AC$507,ROWS($A$1:G96)+1,0),Lookups!$A$2:$B$45,2,0)))</f>
        <v/>
      </c>
      <c r="H97" s="74" t="str">
        <f>IF(VLOOKUP(H$1,$R$2:$S$16,2,0)="","",IF(HLOOKUP(VLOOKUP(H$1,$R$2:$S$16,2,0),'DSP Employee Census'!$B$6:$AC$507,ROWS($A$1:H96)+1,0)=0,"",HLOOKUP(VLOOKUP(H$1,$R$2:$S$16,2,0),'DSP Employee Census'!$B$6:$AC$507,ROWS($A$1:H96)+1,0)))</f>
        <v/>
      </c>
      <c r="I97" s="75" t="str">
        <f>IF(VLOOKUP(I$1,$R$2:$S$16,2,0)="","",IF(HLOOKUP(VLOOKUP(I$1,$R$2:$S$16,2,0),'DSP Employee Census'!$B$6:$AC$507,ROWS($A$1:I96)+1,0)=0,"",HLOOKUP(VLOOKUP(I$1,$R$2:$S$16,2,0),'DSP Employee Census'!$B$6:$AC$507,ROWS($A$1:I96)+1,0)))</f>
        <v/>
      </c>
      <c r="J97" s="76" t="str">
        <f>IF(VLOOKUP($J$1,$R$2:$S$16,2,0)="","",IF(AND($K97="part_time",HLOOKUP(VLOOKUP(J$1,$R$2:$S$16,2,0),'DSP Employee Census'!$B$6:$AC$507,ROWS($A$1:J96)+1,0)&gt;0),HLOOKUP(VLOOKUP(J$1,$R$2:$S$16,2,0),'DSP Employee Census'!$B$6:$AC$507,ROWS($A$1:J96)+1,0),IF(AND($K97="part_time",HLOOKUP(VLOOKUP(J$1,$R$2:$S$16,2,0),'DSP Employee Census'!$B$6:$AC$507,ROWS($A$1:J96)+1,0)=""),'DSP Employee Census'!$H$1,"")))</f>
        <v/>
      </c>
      <c r="K97" s="16" t="str">
        <f>IF(VLOOKUP(K$1,$R$2:$S$16,2,0)="","",IF(HLOOKUP(VLOOKUP(K$1,$R$2:$S$16,2,0),'DSP Employee Census'!$B$6:$AC$507,ROWS($A$1:K96)+1,0)=0,"",VLOOKUP(HLOOKUP(VLOOKUP(K$1,$R$2:$S$16,2,0),'DSP Employee Census'!$B$6:$AC$507,ROWS($A$1:K96)+1,0),Lookups!$A$2:$B$45,2,0)))</f>
        <v/>
      </c>
      <c r="L97" s="74" t="str">
        <f>IF(VLOOKUP(L$1,$R$2:$S$16,2,0)="","",IF(HLOOKUP(VLOOKUP(L$1,$R$2:$S$16,2,0),'DSP Employee Census'!$B$6:$AC$507,ROWS($A$1:L96)+1,0)=0,"",HLOOKUP(VLOOKUP(L$1,$R$2:$S$16,2,0),'DSP Employee Census'!$B$6:$AC$507,ROWS($A$1:L96)+1,0)))</f>
        <v/>
      </c>
      <c r="M97" s="76" t="str">
        <f>IF(VLOOKUP(M$1,$R$2:$S$16,2,0)="","",IF(HLOOKUP(VLOOKUP(M$1,$R$2:$S$16,2,0),'DSP Employee Census'!$B$6:$AC$507,ROWS($A$1:M96)+1,0)=0,"",HLOOKUP(VLOOKUP(M$1,$R$2:$S$16,2,0),'DSP Employee Census'!$B$6:$AC$507,ROWS($A$1:M96)+1,0)))</f>
        <v/>
      </c>
      <c r="N97" s="74" t="str">
        <f>IF(VLOOKUP(N$1,$R$2:$S$16,2,0)="","",IF(HLOOKUP(VLOOKUP(N$1,$R$2:$S$16,2,0),'DSP Employee Census'!$B$6:$AC$507,ROWS($A$1:N96)+1,0)=0,"",HLOOKUP(VLOOKUP(N$1,$R$2:$S$16,2,0),'DSP Employee Census'!$B$6:$AC$507,ROWS($A$1:N96)+1,0)))</f>
        <v/>
      </c>
      <c r="O97" s="16" t="str">
        <f>IF(VLOOKUP(O$1,$R$2:$S$16,2,0)="","",IF(E97="self",IF(HLOOKUP(VLOOKUP(O$1,$R$2:$S$16,2,0),'DSP Employee Census'!$B$6:$AC$507,ROWS($A$1:O96)+1,0)=0,"",VLOOKUP(HLOOKUP(VLOOKUP(O$1,$R$2:$S$16,2,0),'DSP Employee Census'!$B$6:$AC$507,ROWS($A$1:O96)+1,0),Lookups!$A$2:$B$45,2,0)),""))</f>
        <v/>
      </c>
    </row>
    <row r="98" spans="1:15" ht="18" customHeight="1" x14ac:dyDescent="0.15">
      <c r="A98" s="16" t="str">
        <f>IF(VLOOKUP(A$1,$R$2:$S$16,2,0)="","",IF(HLOOKUP(VLOOKUP(A$1,$R$2:$S$16,2,0),'DSP Employee Census'!$B$6:$AC$507,ROWS($A$1:A97)+1,0)=0,"",HLOOKUP(VLOOKUP(A$1,$R$2:$S$16,2,0),'DSP Employee Census'!$B$6:$AC$507,ROWS($A$1:A97)+1,0)))</f>
        <v/>
      </c>
      <c r="B98" s="16" t="str">
        <f>IF(VLOOKUP(B$1,$R$2:$S$16,2,0)="","",IF(HLOOKUP(VLOOKUP(B$1,$R$2:$S$16,2,0),'DSP Employee Census'!$A$6:$AC$507,ROWS($A$1:B97)+1,0)=0,"",HLOOKUP(VLOOKUP(B$1,$R$2:$S$16,2,0),'DSP Employee Census'!$A$6:$AC$507,ROWS($A$1:B97)+1,0)))</f>
        <v/>
      </c>
      <c r="C98" s="16" t="str">
        <f>IF(VLOOKUP(C$1,$R$2:$S$16,2,0)="","",IF(HLOOKUP(VLOOKUP(C$1,$R$2:$S$16,2,0),'DSP Employee Census'!$B$6:$AC$507,ROWS($A$1:C97)+1,0)=0,"",HLOOKUP(VLOOKUP(C$1,$R$2:$S$16,2,0),'DSP Employee Census'!$B$6:$AC$507,ROWS($A$1:C97)+1,0)))</f>
        <v/>
      </c>
      <c r="D98" s="74" t="str">
        <f>IF(VLOOKUP(D$1,$R$2:$S$16,2,0)="","",IF(HLOOKUP(VLOOKUP(D$1,$R$2:$S$16,2,0),'DSP Employee Census'!$B$6:$AC$507,ROWS($A$1:D97)+1,0)=0,"",HLOOKUP(VLOOKUP(D$1,$R$2:$S$16,2,0),'DSP Employee Census'!$B$6:$AC$507,ROWS($A$1:D97)+1,0)))</f>
        <v/>
      </c>
      <c r="E98" s="16" t="str">
        <f>IF(VLOOKUP(E$1,$R$2:$S$16,2,0)="","",IF(HLOOKUP(VLOOKUP(E$1,$R$2:$S$16,2,0),'DSP Employee Census'!$B$6:$AC$507,ROWS($A$1:E97)+1,0)=0,"",VLOOKUP(HLOOKUP(VLOOKUP(E$1,$R$2:$S$16,2,0),'DSP Employee Census'!$B$6:$AC$507,ROWS($A$1:E97)+1,0),Lookups!$A$2:$B$45,2,0)))</f>
        <v/>
      </c>
      <c r="F98" s="74" t="str">
        <f>IF(VLOOKUP(F$1,$R$2:$S$16,2,0)="","",IF(HLOOKUP(VLOOKUP(F$1,$R$2:$S$16,2,0),'DSP Employee Census'!$B$6:$AC$507,ROWS($A$1:F97)+1,0)=0,"",HLOOKUP(VLOOKUP(F$1,$R$2:$S$16,2,0),'DSP Employee Census'!$B$6:$AC$507,ROWS($A$1:F97)+1,0)))</f>
        <v/>
      </c>
      <c r="G98" s="16" t="str">
        <f>IF(VLOOKUP(G$1,$R$2:$S$16,2,0)="","",IF(HLOOKUP(VLOOKUP(G$1,$R$2:$S$16,2,0),'DSP Employee Census'!$B$6:$AC$507,ROWS($A$1:G97)+1,0)=0,"",VLOOKUP(HLOOKUP(VLOOKUP(G$1,$R$2:$S$16,2,0),'DSP Employee Census'!$B$6:$AC$507,ROWS($A$1:G97)+1,0),Lookups!$A$2:$B$45,2,0)))</f>
        <v/>
      </c>
      <c r="H98" s="74" t="str">
        <f>IF(VLOOKUP(H$1,$R$2:$S$16,2,0)="","",IF(HLOOKUP(VLOOKUP(H$1,$R$2:$S$16,2,0),'DSP Employee Census'!$B$6:$AC$507,ROWS($A$1:H97)+1,0)=0,"",HLOOKUP(VLOOKUP(H$1,$R$2:$S$16,2,0),'DSP Employee Census'!$B$6:$AC$507,ROWS($A$1:H97)+1,0)))</f>
        <v/>
      </c>
      <c r="I98" s="75" t="str">
        <f>IF(VLOOKUP(I$1,$R$2:$S$16,2,0)="","",IF(HLOOKUP(VLOOKUP(I$1,$R$2:$S$16,2,0),'DSP Employee Census'!$B$6:$AC$507,ROWS($A$1:I97)+1,0)=0,"",HLOOKUP(VLOOKUP(I$1,$R$2:$S$16,2,0),'DSP Employee Census'!$B$6:$AC$507,ROWS($A$1:I97)+1,0)))</f>
        <v/>
      </c>
      <c r="J98" s="76" t="str">
        <f>IF(VLOOKUP($J$1,$R$2:$S$16,2,0)="","",IF(AND($K98="part_time",HLOOKUP(VLOOKUP(J$1,$R$2:$S$16,2,0),'DSP Employee Census'!$B$6:$AC$507,ROWS($A$1:J97)+1,0)&gt;0),HLOOKUP(VLOOKUP(J$1,$R$2:$S$16,2,0),'DSP Employee Census'!$B$6:$AC$507,ROWS($A$1:J97)+1,0),IF(AND($K98="part_time",HLOOKUP(VLOOKUP(J$1,$R$2:$S$16,2,0),'DSP Employee Census'!$B$6:$AC$507,ROWS($A$1:J97)+1,0)=""),'DSP Employee Census'!$H$1,"")))</f>
        <v/>
      </c>
      <c r="K98" s="16" t="str">
        <f>IF(VLOOKUP(K$1,$R$2:$S$16,2,0)="","",IF(HLOOKUP(VLOOKUP(K$1,$R$2:$S$16,2,0),'DSP Employee Census'!$B$6:$AC$507,ROWS($A$1:K97)+1,0)=0,"",VLOOKUP(HLOOKUP(VLOOKUP(K$1,$R$2:$S$16,2,0),'DSP Employee Census'!$B$6:$AC$507,ROWS($A$1:K97)+1,0),Lookups!$A$2:$B$45,2,0)))</f>
        <v/>
      </c>
      <c r="L98" s="74" t="str">
        <f>IF(VLOOKUP(L$1,$R$2:$S$16,2,0)="","",IF(HLOOKUP(VLOOKUP(L$1,$R$2:$S$16,2,0),'DSP Employee Census'!$B$6:$AC$507,ROWS($A$1:L97)+1,0)=0,"",HLOOKUP(VLOOKUP(L$1,$R$2:$S$16,2,0),'DSP Employee Census'!$B$6:$AC$507,ROWS($A$1:L97)+1,0)))</f>
        <v/>
      </c>
      <c r="M98" s="76" t="str">
        <f>IF(VLOOKUP(M$1,$R$2:$S$16,2,0)="","",IF(HLOOKUP(VLOOKUP(M$1,$R$2:$S$16,2,0),'DSP Employee Census'!$B$6:$AC$507,ROWS($A$1:M97)+1,0)=0,"",HLOOKUP(VLOOKUP(M$1,$R$2:$S$16,2,0),'DSP Employee Census'!$B$6:$AC$507,ROWS($A$1:M97)+1,0)))</f>
        <v/>
      </c>
      <c r="N98" s="74" t="str">
        <f>IF(VLOOKUP(N$1,$R$2:$S$16,2,0)="","",IF(HLOOKUP(VLOOKUP(N$1,$R$2:$S$16,2,0),'DSP Employee Census'!$B$6:$AC$507,ROWS($A$1:N97)+1,0)=0,"",HLOOKUP(VLOOKUP(N$1,$R$2:$S$16,2,0),'DSP Employee Census'!$B$6:$AC$507,ROWS($A$1:N97)+1,0)))</f>
        <v/>
      </c>
      <c r="O98" s="16" t="str">
        <f>IF(VLOOKUP(O$1,$R$2:$S$16,2,0)="","",IF(E98="self",IF(HLOOKUP(VLOOKUP(O$1,$R$2:$S$16,2,0),'DSP Employee Census'!$B$6:$AC$507,ROWS($A$1:O97)+1,0)=0,"",VLOOKUP(HLOOKUP(VLOOKUP(O$1,$R$2:$S$16,2,0),'DSP Employee Census'!$B$6:$AC$507,ROWS($A$1:O97)+1,0),Lookups!$A$2:$B$45,2,0)),""))</f>
        <v/>
      </c>
    </row>
    <row r="99" spans="1:15" ht="18" customHeight="1" x14ac:dyDescent="0.15">
      <c r="A99" s="16" t="str">
        <f>IF(VLOOKUP(A$1,$R$2:$S$16,2,0)="","",IF(HLOOKUP(VLOOKUP(A$1,$R$2:$S$16,2,0),'DSP Employee Census'!$B$6:$AC$507,ROWS($A$1:A98)+1,0)=0,"",HLOOKUP(VLOOKUP(A$1,$R$2:$S$16,2,0),'DSP Employee Census'!$B$6:$AC$507,ROWS($A$1:A98)+1,0)))</f>
        <v/>
      </c>
      <c r="B99" s="16" t="str">
        <f>IF(VLOOKUP(B$1,$R$2:$S$16,2,0)="","",IF(HLOOKUP(VLOOKUP(B$1,$R$2:$S$16,2,0),'DSP Employee Census'!$A$6:$AC$507,ROWS($A$1:B98)+1,0)=0,"",HLOOKUP(VLOOKUP(B$1,$R$2:$S$16,2,0),'DSP Employee Census'!$A$6:$AC$507,ROWS($A$1:B98)+1,0)))</f>
        <v/>
      </c>
      <c r="C99" s="16" t="str">
        <f>IF(VLOOKUP(C$1,$R$2:$S$16,2,0)="","",IF(HLOOKUP(VLOOKUP(C$1,$R$2:$S$16,2,0),'DSP Employee Census'!$B$6:$AC$507,ROWS($A$1:C98)+1,0)=0,"",HLOOKUP(VLOOKUP(C$1,$R$2:$S$16,2,0),'DSP Employee Census'!$B$6:$AC$507,ROWS($A$1:C98)+1,0)))</f>
        <v/>
      </c>
      <c r="D99" s="74" t="str">
        <f>IF(VLOOKUP(D$1,$R$2:$S$16,2,0)="","",IF(HLOOKUP(VLOOKUP(D$1,$R$2:$S$16,2,0),'DSP Employee Census'!$B$6:$AC$507,ROWS($A$1:D98)+1,0)=0,"",HLOOKUP(VLOOKUP(D$1,$R$2:$S$16,2,0),'DSP Employee Census'!$B$6:$AC$507,ROWS($A$1:D98)+1,0)))</f>
        <v/>
      </c>
      <c r="E99" s="16" t="str">
        <f>IF(VLOOKUP(E$1,$R$2:$S$16,2,0)="","",IF(HLOOKUP(VLOOKUP(E$1,$R$2:$S$16,2,0),'DSP Employee Census'!$B$6:$AC$507,ROWS($A$1:E98)+1,0)=0,"",VLOOKUP(HLOOKUP(VLOOKUP(E$1,$R$2:$S$16,2,0),'DSP Employee Census'!$B$6:$AC$507,ROWS($A$1:E98)+1,0),Lookups!$A$2:$B$45,2,0)))</f>
        <v/>
      </c>
      <c r="F99" s="74" t="str">
        <f>IF(VLOOKUP(F$1,$R$2:$S$16,2,0)="","",IF(HLOOKUP(VLOOKUP(F$1,$R$2:$S$16,2,0),'DSP Employee Census'!$B$6:$AC$507,ROWS($A$1:F98)+1,0)=0,"",HLOOKUP(VLOOKUP(F$1,$R$2:$S$16,2,0),'DSP Employee Census'!$B$6:$AC$507,ROWS($A$1:F98)+1,0)))</f>
        <v/>
      </c>
      <c r="G99" s="16" t="str">
        <f>IF(VLOOKUP(G$1,$R$2:$S$16,2,0)="","",IF(HLOOKUP(VLOOKUP(G$1,$R$2:$S$16,2,0),'DSP Employee Census'!$B$6:$AC$507,ROWS($A$1:G98)+1,0)=0,"",VLOOKUP(HLOOKUP(VLOOKUP(G$1,$R$2:$S$16,2,0),'DSP Employee Census'!$B$6:$AC$507,ROWS($A$1:G98)+1,0),Lookups!$A$2:$B$45,2,0)))</f>
        <v/>
      </c>
      <c r="H99" s="74" t="str">
        <f>IF(VLOOKUP(H$1,$R$2:$S$16,2,0)="","",IF(HLOOKUP(VLOOKUP(H$1,$R$2:$S$16,2,0),'DSP Employee Census'!$B$6:$AC$507,ROWS($A$1:H98)+1,0)=0,"",HLOOKUP(VLOOKUP(H$1,$R$2:$S$16,2,0),'DSP Employee Census'!$B$6:$AC$507,ROWS($A$1:H98)+1,0)))</f>
        <v/>
      </c>
      <c r="I99" s="75" t="str">
        <f>IF(VLOOKUP(I$1,$R$2:$S$16,2,0)="","",IF(HLOOKUP(VLOOKUP(I$1,$R$2:$S$16,2,0),'DSP Employee Census'!$B$6:$AC$507,ROWS($A$1:I98)+1,0)=0,"",HLOOKUP(VLOOKUP(I$1,$R$2:$S$16,2,0),'DSP Employee Census'!$B$6:$AC$507,ROWS($A$1:I98)+1,0)))</f>
        <v/>
      </c>
      <c r="J99" s="76" t="str">
        <f>IF(VLOOKUP($J$1,$R$2:$S$16,2,0)="","",IF(AND($K99="part_time",HLOOKUP(VLOOKUP(J$1,$R$2:$S$16,2,0),'DSP Employee Census'!$B$6:$AC$507,ROWS($A$1:J98)+1,0)&gt;0),HLOOKUP(VLOOKUP(J$1,$R$2:$S$16,2,0),'DSP Employee Census'!$B$6:$AC$507,ROWS($A$1:J98)+1,0),IF(AND($K99="part_time",HLOOKUP(VLOOKUP(J$1,$R$2:$S$16,2,0),'DSP Employee Census'!$B$6:$AC$507,ROWS($A$1:J98)+1,0)=""),'DSP Employee Census'!$H$1,"")))</f>
        <v/>
      </c>
      <c r="K99" s="16" t="str">
        <f>IF(VLOOKUP(K$1,$R$2:$S$16,2,0)="","",IF(HLOOKUP(VLOOKUP(K$1,$R$2:$S$16,2,0),'DSP Employee Census'!$B$6:$AC$507,ROWS($A$1:K98)+1,0)=0,"",VLOOKUP(HLOOKUP(VLOOKUP(K$1,$R$2:$S$16,2,0),'DSP Employee Census'!$B$6:$AC$507,ROWS($A$1:K98)+1,0),Lookups!$A$2:$B$45,2,0)))</f>
        <v/>
      </c>
      <c r="L99" s="74" t="str">
        <f>IF(VLOOKUP(L$1,$R$2:$S$16,2,0)="","",IF(HLOOKUP(VLOOKUP(L$1,$R$2:$S$16,2,0),'DSP Employee Census'!$B$6:$AC$507,ROWS($A$1:L98)+1,0)=0,"",HLOOKUP(VLOOKUP(L$1,$R$2:$S$16,2,0),'DSP Employee Census'!$B$6:$AC$507,ROWS($A$1:L98)+1,0)))</f>
        <v/>
      </c>
      <c r="M99" s="76" t="str">
        <f>IF(VLOOKUP(M$1,$R$2:$S$16,2,0)="","",IF(HLOOKUP(VLOOKUP(M$1,$R$2:$S$16,2,0),'DSP Employee Census'!$B$6:$AC$507,ROWS($A$1:M98)+1,0)=0,"",HLOOKUP(VLOOKUP(M$1,$R$2:$S$16,2,0),'DSP Employee Census'!$B$6:$AC$507,ROWS($A$1:M98)+1,0)))</f>
        <v/>
      </c>
      <c r="N99" s="74" t="str">
        <f>IF(VLOOKUP(N$1,$R$2:$S$16,2,0)="","",IF(HLOOKUP(VLOOKUP(N$1,$R$2:$S$16,2,0),'DSP Employee Census'!$B$6:$AC$507,ROWS($A$1:N98)+1,0)=0,"",HLOOKUP(VLOOKUP(N$1,$R$2:$S$16,2,0),'DSP Employee Census'!$B$6:$AC$507,ROWS($A$1:N98)+1,0)))</f>
        <v/>
      </c>
      <c r="O99" s="16" t="str">
        <f>IF(VLOOKUP(O$1,$R$2:$S$16,2,0)="","",IF(E99="self",IF(HLOOKUP(VLOOKUP(O$1,$R$2:$S$16,2,0),'DSP Employee Census'!$B$6:$AC$507,ROWS($A$1:O98)+1,0)=0,"",VLOOKUP(HLOOKUP(VLOOKUP(O$1,$R$2:$S$16,2,0),'DSP Employee Census'!$B$6:$AC$507,ROWS($A$1:O98)+1,0),Lookups!$A$2:$B$45,2,0)),""))</f>
        <v/>
      </c>
    </row>
    <row r="100" spans="1:15" ht="18" customHeight="1" x14ac:dyDescent="0.15">
      <c r="A100" s="16" t="str">
        <f>IF(VLOOKUP(A$1,$R$2:$S$16,2,0)="","",IF(HLOOKUP(VLOOKUP(A$1,$R$2:$S$16,2,0),'DSP Employee Census'!$B$6:$AC$507,ROWS($A$1:A99)+1,0)=0,"",HLOOKUP(VLOOKUP(A$1,$R$2:$S$16,2,0),'DSP Employee Census'!$B$6:$AC$507,ROWS($A$1:A99)+1,0)))</f>
        <v/>
      </c>
      <c r="B100" s="16" t="str">
        <f>IF(VLOOKUP(B$1,$R$2:$S$16,2,0)="","",IF(HLOOKUP(VLOOKUP(B$1,$R$2:$S$16,2,0),'DSP Employee Census'!$A$6:$AC$507,ROWS($A$1:B99)+1,0)=0,"",HLOOKUP(VLOOKUP(B$1,$R$2:$S$16,2,0),'DSP Employee Census'!$A$6:$AC$507,ROWS($A$1:B99)+1,0)))</f>
        <v/>
      </c>
      <c r="C100" s="16" t="str">
        <f>IF(VLOOKUP(C$1,$R$2:$S$16,2,0)="","",IF(HLOOKUP(VLOOKUP(C$1,$R$2:$S$16,2,0),'DSP Employee Census'!$B$6:$AC$507,ROWS($A$1:C99)+1,0)=0,"",HLOOKUP(VLOOKUP(C$1,$R$2:$S$16,2,0),'DSP Employee Census'!$B$6:$AC$507,ROWS($A$1:C99)+1,0)))</f>
        <v/>
      </c>
      <c r="D100" s="74" t="str">
        <f>IF(VLOOKUP(D$1,$R$2:$S$16,2,0)="","",IF(HLOOKUP(VLOOKUP(D$1,$R$2:$S$16,2,0),'DSP Employee Census'!$B$6:$AC$507,ROWS($A$1:D99)+1,0)=0,"",HLOOKUP(VLOOKUP(D$1,$R$2:$S$16,2,0),'DSP Employee Census'!$B$6:$AC$507,ROWS($A$1:D99)+1,0)))</f>
        <v/>
      </c>
      <c r="E100" s="16" t="str">
        <f>IF(VLOOKUP(E$1,$R$2:$S$16,2,0)="","",IF(HLOOKUP(VLOOKUP(E$1,$R$2:$S$16,2,0),'DSP Employee Census'!$B$6:$AC$507,ROWS($A$1:E99)+1,0)=0,"",VLOOKUP(HLOOKUP(VLOOKUP(E$1,$R$2:$S$16,2,0),'DSP Employee Census'!$B$6:$AC$507,ROWS($A$1:E99)+1,0),Lookups!$A$2:$B$45,2,0)))</f>
        <v/>
      </c>
      <c r="F100" s="74" t="str">
        <f>IF(VLOOKUP(F$1,$R$2:$S$16,2,0)="","",IF(HLOOKUP(VLOOKUP(F$1,$R$2:$S$16,2,0),'DSP Employee Census'!$B$6:$AC$507,ROWS($A$1:F99)+1,0)=0,"",HLOOKUP(VLOOKUP(F$1,$R$2:$S$16,2,0),'DSP Employee Census'!$B$6:$AC$507,ROWS($A$1:F99)+1,0)))</f>
        <v/>
      </c>
      <c r="G100" s="16" t="str">
        <f>IF(VLOOKUP(G$1,$R$2:$S$16,2,0)="","",IF(HLOOKUP(VLOOKUP(G$1,$R$2:$S$16,2,0),'DSP Employee Census'!$B$6:$AC$507,ROWS($A$1:G99)+1,0)=0,"",VLOOKUP(HLOOKUP(VLOOKUP(G$1,$R$2:$S$16,2,0),'DSP Employee Census'!$B$6:$AC$507,ROWS($A$1:G99)+1,0),Lookups!$A$2:$B$45,2,0)))</f>
        <v/>
      </c>
      <c r="H100" s="74" t="str">
        <f>IF(VLOOKUP(H$1,$R$2:$S$16,2,0)="","",IF(HLOOKUP(VLOOKUP(H$1,$R$2:$S$16,2,0),'DSP Employee Census'!$B$6:$AC$507,ROWS($A$1:H99)+1,0)=0,"",HLOOKUP(VLOOKUP(H$1,$R$2:$S$16,2,0),'DSP Employee Census'!$B$6:$AC$507,ROWS($A$1:H99)+1,0)))</f>
        <v/>
      </c>
      <c r="I100" s="75" t="str">
        <f>IF(VLOOKUP(I$1,$R$2:$S$16,2,0)="","",IF(HLOOKUP(VLOOKUP(I$1,$R$2:$S$16,2,0),'DSP Employee Census'!$B$6:$AC$507,ROWS($A$1:I99)+1,0)=0,"",HLOOKUP(VLOOKUP(I$1,$R$2:$S$16,2,0),'DSP Employee Census'!$B$6:$AC$507,ROWS($A$1:I99)+1,0)))</f>
        <v/>
      </c>
      <c r="J100" s="76" t="str">
        <f>IF(VLOOKUP($J$1,$R$2:$S$16,2,0)="","",IF(AND($K100="part_time",HLOOKUP(VLOOKUP(J$1,$R$2:$S$16,2,0),'DSP Employee Census'!$B$6:$AC$507,ROWS($A$1:J99)+1,0)&gt;0),HLOOKUP(VLOOKUP(J$1,$R$2:$S$16,2,0),'DSP Employee Census'!$B$6:$AC$507,ROWS($A$1:J99)+1,0),IF(AND($K100="part_time",HLOOKUP(VLOOKUP(J$1,$R$2:$S$16,2,0),'DSP Employee Census'!$B$6:$AC$507,ROWS($A$1:J99)+1,0)=""),'DSP Employee Census'!$H$1,"")))</f>
        <v/>
      </c>
      <c r="K100" s="16" t="str">
        <f>IF(VLOOKUP(K$1,$R$2:$S$16,2,0)="","",IF(HLOOKUP(VLOOKUP(K$1,$R$2:$S$16,2,0),'DSP Employee Census'!$B$6:$AC$507,ROWS($A$1:K99)+1,0)=0,"",VLOOKUP(HLOOKUP(VLOOKUP(K$1,$R$2:$S$16,2,0),'DSP Employee Census'!$B$6:$AC$507,ROWS($A$1:K99)+1,0),Lookups!$A$2:$B$45,2,0)))</f>
        <v/>
      </c>
      <c r="L100" s="74" t="str">
        <f>IF(VLOOKUP(L$1,$R$2:$S$16,2,0)="","",IF(HLOOKUP(VLOOKUP(L$1,$R$2:$S$16,2,0),'DSP Employee Census'!$B$6:$AC$507,ROWS($A$1:L99)+1,0)=0,"",HLOOKUP(VLOOKUP(L$1,$R$2:$S$16,2,0),'DSP Employee Census'!$B$6:$AC$507,ROWS($A$1:L99)+1,0)))</f>
        <v/>
      </c>
      <c r="M100" s="76" t="str">
        <f>IF(VLOOKUP(M$1,$R$2:$S$16,2,0)="","",IF(HLOOKUP(VLOOKUP(M$1,$R$2:$S$16,2,0),'DSP Employee Census'!$B$6:$AC$507,ROWS($A$1:M99)+1,0)=0,"",HLOOKUP(VLOOKUP(M$1,$R$2:$S$16,2,0),'DSP Employee Census'!$B$6:$AC$507,ROWS($A$1:M99)+1,0)))</f>
        <v/>
      </c>
      <c r="N100" s="74" t="str">
        <f>IF(VLOOKUP(N$1,$R$2:$S$16,2,0)="","",IF(HLOOKUP(VLOOKUP(N$1,$R$2:$S$16,2,0),'DSP Employee Census'!$B$6:$AC$507,ROWS($A$1:N99)+1,0)=0,"",HLOOKUP(VLOOKUP(N$1,$R$2:$S$16,2,0),'DSP Employee Census'!$B$6:$AC$507,ROWS($A$1:N99)+1,0)))</f>
        <v/>
      </c>
      <c r="O100" s="16" t="str">
        <f>IF(VLOOKUP(O$1,$R$2:$S$16,2,0)="","",IF(E100="self",IF(HLOOKUP(VLOOKUP(O$1,$R$2:$S$16,2,0),'DSP Employee Census'!$B$6:$AC$507,ROWS($A$1:O99)+1,0)=0,"",VLOOKUP(HLOOKUP(VLOOKUP(O$1,$R$2:$S$16,2,0),'DSP Employee Census'!$B$6:$AC$507,ROWS($A$1:O99)+1,0),Lookups!$A$2:$B$45,2,0)),""))</f>
        <v/>
      </c>
    </row>
    <row r="101" spans="1:15" ht="18" customHeight="1" x14ac:dyDescent="0.15">
      <c r="A101" s="16" t="str">
        <f>IF(VLOOKUP(A$1,$R$2:$S$16,2,0)="","",IF(HLOOKUP(VLOOKUP(A$1,$R$2:$S$16,2,0),'DSP Employee Census'!$B$6:$AC$507,ROWS($A$1:A100)+1,0)=0,"",HLOOKUP(VLOOKUP(A$1,$R$2:$S$16,2,0),'DSP Employee Census'!$B$6:$AC$507,ROWS($A$1:A100)+1,0)))</f>
        <v/>
      </c>
      <c r="B101" s="16" t="str">
        <f>IF(VLOOKUP(B$1,$R$2:$S$16,2,0)="","",IF(HLOOKUP(VLOOKUP(B$1,$R$2:$S$16,2,0),'DSP Employee Census'!$A$6:$AC$507,ROWS($A$1:B100)+1,0)=0,"",HLOOKUP(VLOOKUP(B$1,$R$2:$S$16,2,0),'DSP Employee Census'!$A$6:$AC$507,ROWS($A$1:B100)+1,0)))</f>
        <v/>
      </c>
      <c r="C101" s="16" t="str">
        <f>IF(VLOOKUP(C$1,$R$2:$S$16,2,0)="","",IF(HLOOKUP(VLOOKUP(C$1,$R$2:$S$16,2,0),'DSP Employee Census'!$B$6:$AC$507,ROWS($A$1:C100)+1,0)=0,"",HLOOKUP(VLOOKUP(C$1,$R$2:$S$16,2,0),'DSP Employee Census'!$B$6:$AC$507,ROWS($A$1:C100)+1,0)))</f>
        <v/>
      </c>
      <c r="D101" s="74" t="str">
        <f>IF(VLOOKUP(D$1,$R$2:$S$16,2,0)="","",IF(HLOOKUP(VLOOKUP(D$1,$R$2:$S$16,2,0),'DSP Employee Census'!$B$6:$AC$507,ROWS($A$1:D100)+1,0)=0,"",HLOOKUP(VLOOKUP(D$1,$R$2:$S$16,2,0),'DSP Employee Census'!$B$6:$AC$507,ROWS($A$1:D100)+1,0)))</f>
        <v/>
      </c>
      <c r="E101" s="16" t="str">
        <f>IF(VLOOKUP(E$1,$R$2:$S$16,2,0)="","",IF(HLOOKUP(VLOOKUP(E$1,$R$2:$S$16,2,0),'DSP Employee Census'!$B$6:$AC$507,ROWS($A$1:E100)+1,0)=0,"",VLOOKUP(HLOOKUP(VLOOKUP(E$1,$R$2:$S$16,2,0),'DSP Employee Census'!$B$6:$AC$507,ROWS($A$1:E100)+1,0),Lookups!$A$2:$B$45,2,0)))</f>
        <v/>
      </c>
      <c r="F101" s="74" t="str">
        <f>IF(VLOOKUP(F$1,$R$2:$S$16,2,0)="","",IF(HLOOKUP(VLOOKUP(F$1,$R$2:$S$16,2,0),'DSP Employee Census'!$B$6:$AC$507,ROWS($A$1:F100)+1,0)=0,"",HLOOKUP(VLOOKUP(F$1,$R$2:$S$16,2,0),'DSP Employee Census'!$B$6:$AC$507,ROWS($A$1:F100)+1,0)))</f>
        <v/>
      </c>
      <c r="G101" s="16" t="str">
        <f>IF(VLOOKUP(G$1,$R$2:$S$16,2,0)="","",IF(HLOOKUP(VLOOKUP(G$1,$R$2:$S$16,2,0),'DSP Employee Census'!$B$6:$AC$507,ROWS($A$1:G100)+1,0)=0,"",VLOOKUP(HLOOKUP(VLOOKUP(G$1,$R$2:$S$16,2,0),'DSP Employee Census'!$B$6:$AC$507,ROWS($A$1:G100)+1,0),Lookups!$A$2:$B$45,2,0)))</f>
        <v/>
      </c>
      <c r="H101" s="74" t="str">
        <f>IF(VLOOKUP(H$1,$R$2:$S$16,2,0)="","",IF(HLOOKUP(VLOOKUP(H$1,$R$2:$S$16,2,0),'DSP Employee Census'!$B$6:$AC$507,ROWS($A$1:H100)+1,0)=0,"",HLOOKUP(VLOOKUP(H$1,$R$2:$S$16,2,0),'DSP Employee Census'!$B$6:$AC$507,ROWS($A$1:H100)+1,0)))</f>
        <v/>
      </c>
      <c r="I101" s="75" t="str">
        <f>IF(VLOOKUP(I$1,$R$2:$S$16,2,0)="","",IF(HLOOKUP(VLOOKUP(I$1,$R$2:$S$16,2,0),'DSP Employee Census'!$B$6:$AC$507,ROWS($A$1:I100)+1,0)=0,"",HLOOKUP(VLOOKUP(I$1,$R$2:$S$16,2,0),'DSP Employee Census'!$B$6:$AC$507,ROWS($A$1:I100)+1,0)))</f>
        <v/>
      </c>
      <c r="J101" s="76" t="str">
        <f>IF(VLOOKUP($J$1,$R$2:$S$16,2,0)="","",IF(AND($K101="part_time",HLOOKUP(VLOOKUP(J$1,$R$2:$S$16,2,0),'DSP Employee Census'!$B$6:$AC$507,ROWS($A$1:J100)+1,0)&gt;0),HLOOKUP(VLOOKUP(J$1,$R$2:$S$16,2,0),'DSP Employee Census'!$B$6:$AC$507,ROWS($A$1:J100)+1,0),IF(AND($K101="part_time",HLOOKUP(VLOOKUP(J$1,$R$2:$S$16,2,0),'DSP Employee Census'!$B$6:$AC$507,ROWS($A$1:J100)+1,0)=""),'DSP Employee Census'!$H$1,"")))</f>
        <v/>
      </c>
      <c r="K101" s="16" t="str">
        <f>IF(VLOOKUP(K$1,$R$2:$S$16,2,0)="","",IF(HLOOKUP(VLOOKUP(K$1,$R$2:$S$16,2,0),'DSP Employee Census'!$B$6:$AC$507,ROWS($A$1:K100)+1,0)=0,"",VLOOKUP(HLOOKUP(VLOOKUP(K$1,$R$2:$S$16,2,0),'DSP Employee Census'!$B$6:$AC$507,ROWS($A$1:K100)+1,0),Lookups!$A$2:$B$45,2,0)))</f>
        <v/>
      </c>
      <c r="L101" s="74" t="str">
        <f>IF(VLOOKUP(L$1,$R$2:$S$16,2,0)="","",IF(HLOOKUP(VLOOKUP(L$1,$R$2:$S$16,2,0),'DSP Employee Census'!$B$6:$AC$507,ROWS($A$1:L100)+1,0)=0,"",HLOOKUP(VLOOKUP(L$1,$R$2:$S$16,2,0),'DSP Employee Census'!$B$6:$AC$507,ROWS($A$1:L100)+1,0)))</f>
        <v/>
      </c>
      <c r="M101" s="76" t="str">
        <f>IF(VLOOKUP(M$1,$R$2:$S$16,2,0)="","",IF(HLOOKUP(VLOOKUP(M$1,$R$2:$S$16,2,0),'DSP Employee Census'!$B$6:$AC$507,ROWS($A$1:M100)+1,0)=0,"",HLOOKUP(VLOOKUP(M$1,$R$2:$S$16,2,0),'DSP Employee Census'!$B$6:$AC$507,ROWS($A$1:M100)+1,0)))</f>
        <v/>
      </c>
      <c r="N101" s="74" t="str">
        <f>IF(VLOOKUP(N$1,$R$2:$S$16,2,0)="","",IF(HLOOKUP(VLOOKUP(N$1,$R$2:$S$16,2,0),'DSP Employee Census'!$B$6:$AC$507,ROWS($A$1:N100)+1,0)=0,"",HLOOKUP(VLOOKUP(N$1,$R$2:$S$16,2,0),'DSP Employee Census'!$B$6:$AC$507,ROWS($A$1:N100)+1,0)))</f>
        <v/>
      </c>
      <c r="O101" s="16" t="str">
        <f>IF(VLOOKUP(O$1,$R$2:$S$16,2,0)="","",IF(E101="self",IF(HLOOKUP(VLOOKUP(O$1,$R$2:$S$16,2,0),'DSP Employee Census'!$B$6:$AC$507,ROWS($A$1:O100)+1,0)=0,"",VLOOKUP(HLOOKUP(VLOOKUP(O$1,$R$2:$S$16,2,0),'DSP Employee Census'!$B$6:$AC$507,ROWS($A$1:O100)+1,0),Lookups!$A$2:$B$45,2,0)),""))</f>
        <v/>
      </c>
    </row>
    <row r="102" spans="1:15" ht="18" customHeight="1" x14ac:dyDescent="0.15">
      <c r="A102" s="16" t="str">
        <f>IF(VLOOKUP(A$1,$R$2:$S$16,2,0)="","",IF(HLOOKUP(VLOOKUP(A$1,$R$2:$S$16,2,0),'DSP Employee Census'!$B$6:$AC$507,ROWS($A$1:A101)+1,0)=0,"",HLOOKUP(VLOOKUP(A$1,$R$2:$S$16,2,0),'DSP Employee Census'!$B$6:$AC$507,ROWS($A$1:A101)+1,0)))</f>
        <v/>
      </c>
      <c r="B102" s="16" t="str">
        <f>IF(VLOOKUP(B$1,$R$2:$S$16,2,0)="","",IF(HLOOKUP(VLOOKUP(B$1,$R$2:$S$16,2,0),'DSP Employee Census'!$A$6:$AC$507,ROWS($A$1:B101)+1,0)=0,"",HLOOKUP(VLOOKUP(B$1,$R$2:$S$16,2,0),'DSP Employee Census'!$A$6:$AC$507,ROWS($A$1:B101)+1,0)))</f>
        <v/>
      </c>
      <c r="C102" s="16" t="str">
        <f>IF(VLOOKUP(C$1,$R$2:$S$16,2,0)="","",IF(HLOOKUP(VLOOKUP(C$1,$R$2:$S$16,2,0),'DSP Employee Census'!$B$6:$AC$507,ROWS($A$1:C101)+1,0)=0,"",HLOOKUP(VLOOKUP(C$1,$R$2:$S$16,2,0),'DSP Employee Census'!$B$6:$AC$507,ROWS($A$1:C101)+1,0)))</f>
        <v/>
      </c>
      <c r="D102" s="74" t="str">
        <f>IF(VLOOKUP(D$1,$R$2:$S$16,2,0)="","",IF(HLOOKUP(VLOOKUP(D$1,$R$2:$S$16,2,0),'DSP Employee Census'!$B$6:$AC$507,ROWS($A$1:D101)+1,0)=0,"",HLOOKUP(VLOOKUP(D$1,$R$2:$S$16,2,0),'DSP Employee Census'!$B$6:$AC$507,ROWS($A$1:D101)+1,0)))</f>
        <v/>
      </c>
      <c r="E102" s="16" t="str">
        <f>IF(VLOOKUP(E$1,$R$2:$S$16,2,0)="","",IF(HLOOKUP(VLOOKUP(E$1,$R$2:$S$16,2,0),'DSP Employee Census'!$B$6:$AC$507,ROWS($A$1:E101)+1,0)=0,"",VLOOKUP(HLOOKUP(VLOOKUP(E$1,$R$2:$S$16,2,0),'DSP Employee Census'!$B$6:$AC$507,ROWS($A$1:E101)+1,0),Lookups!$A$2:$B$45,2,0)))</f>
        <v/>
      </c>
      <c r="F102" s="74" t="str">
        <f>IF(VLOOKUP(F$1,$R$2:$S$16,2,0)="","",IF(HLOOKUP(VLOOKUP(F$1,$R$2:$S$16,2,0),'DSP Employee Census'!$B$6:$AC$507,ROWS($A$1:F101)+1,0)=0,"",HLOOKUP(VLOOKUP(F$1,$R$2:$S$16,2,0),'DSP Employee Census'!$B$6:$AC$507,ROWS($A$1:F101)+1,0)))</f>
        <v/>
      </c>
      <c r="G102" s="16" t="str">
        <f>IF(VLOOKUP(G$1,$R$2:$S$16,2,0)="","",IF(HLOOKUP(VLOOKUP(G$1,$R$2:$S$16,2,0),'DSP Employee Census'!$B$6:$AC$507,ROWS($A$1:G101)+1,0)=0,"",VLOOKUP(HLOOKUP(VLOOKUP(G$1,$R$2:$S$16,2,0),'DSP Employee Census'!$B$6:$AC$507,ROWS($A$1:G101)+1,0),Lookups!$A$2:$B$45,2,0)))</f>
        <v/>
      </c>
      <c r="H102" s="74" t="str">
        <f>IF(VLOOKUP(H$1,$R$2:$S$16,2,0)="","",IF(HLOOKUP(VLOOKUP(H$1,$R$2:$S$16,2,0),'DSP Employee Census'!$B$6:$AC$507,ROWS($A$1:H101)+1,0)=0,"",HLOOKUP(VLOOKUP(H$1,$R$2:$S$16,2,0),'DSP Employee Census'!$B$6:$AC$507,ROWS($A$1:H101)+1,0)))</f>
        <v/>
      </c>
      <c r="I102" s="75" t="str">
        <f>IF(VLOOKUP(I$1,$R$2:$S$16,2,0)="","",IF(HLOOKUP(VLOOKUP(I$1,$R$2:$S$16,2,0),'DSP Employee Census'!$B$6:$AC$507,ROWS($A$1:I101)+1,0)=0,"",HLOOKUP(VLOOKUP(I$1,$R$2:$S$16,2,0),'DSP Employee Census'!$B$6:$AC$507,ROWS($A$1:I101)+1,0)))</f>
        <v/>
      </c>
      <c r="J102" s="76" t="str">
        <f>IF(VLOOKUP($J$1,$R$2:$S$16,2,0)="","",IF(AND($K102="part_time",HLOOKUP(VLOOKUP(J$1,$R$2:$S$16,2,0),'DSP Employee Census'!$B$6:$AC$507,ROWS($A$1:J101)+1,0)&gt;0),HLOOKUP(VLOOKUP(J$1,$R$2:$S$16,2,0),'DSP Employee Census'!$B$6:$AC$507,ROWS($A$1:J101)+1,0),IF(AND($K102="part_time",HLOOKUP(VLOOKUP(J$1,$R$2:$S$16,2,0),'DSP Employee Census'!$B$6:$AC$507,ROWS($A$1:J101)+1,0)=""),'DSP Employee Census'!$H$1,"")))</f>
        <v/>
      </c>
      <c r="K102" s="16" t="str">
        <f>IF(VLOOKUP(K$1,$R$2:$S$16,2,0)="","",IF(HLOOKUP(VLOOKUP(K$1,$R$2:$S$16,2,0),'DSP Employee Census'!$B$6:$AC$507,ROWS($A$1:K101)+1,0)=0,"",VLOOKUP(HLOOKUP(VLOOKUP(K$1,$R$2:$S$16,2,0),'DSP Employee Census'!$B$6:$AC$507,ROWS($A$1:K101)+1,0),Lookups!$A$2:$B$45,2,0)))</f>
        <v/>
      </c>
      <c r="L102" s="74" t="str">
        <f>IF(VLOOKUP(L$1,$R$2:$S$16,2,0)="","",IF(HLOOKUP(VLOOKUP(L$1,$R$2:$S$16,2,0),'DSP Employee Census'!$B$6:$AC$507,ROWS($A$1:L101)+1,0)=0,"",HLOOKUP(VLOOKUP(L$1,$R$2:$S$16,2,0),'DSP Employee Census'!$B$6:$AC$507,ROWS($A$1:L101)+1,0)))</f>
        <v/>
      </c>
      <c r="M102" s="76" t="str">
        <f>IF(VLOOKUP(M$1,$R$2:$S$16,2,0)="","",IF(HLOOKUP(VLOOKUP(M$1,$R$2:$S$16,2,0),'DSP Employee Census'!$B$6:$AC$507,ROWS($A$1:M101)+1,0)=0,"",HLOOKUP(VLOOKUP(M$1,$R$2:$S$16,2,0),'DSP Employee Census'!$B$6:$AC$507,ROWS($A$1:M101)+1,0)))</f>
        <v/>
      </c>
      <c r="N102" s="74" t="str">
        <f>IF(VLOOKUP(N$1,$R$2:$S$16,2,0)="","",IF(HLOOKUP(VLOOKUP(N$1,$R$2:$S$16,2,0),'DSP Employee Census'!$B$6:$AC$507,ROWS($A$1:N101)+1,0)=0,"",HLOOKUP(VLOOKUP(N$1,$R$2:$S$16,2,0),'DSP Employee Census'!$B$6:$AC$507,ROWS($A$1:N101)+1,0)))</f>
        <v/>
      </c>
      <c r="O102" s="16" t="str">
        <f>IF(VLOOKUP(O$1,$R$2:$S$16,2,0)="","",IF(E102="self",IF(HLOOKUP(VLOOKUP(O$1,$R$2:$S$16,2,0),'DSP Employee Census'!$B$6:$AC$507,ROWS($A$1:O101)+1,0)=0,"",VLOOKUP(HLOOKUP(VLOOKUP(O$1,$R$2:$S$16,2,0),'DSP Employee Census'!$B$6:$AC$507,ROWS($A$1:O101)+1,0),Lookups!$A$2:$B$45,2,0)),""))</f>
        <v/>
      </c>
    </row>
    <row r="103" spans="1:15" ht="18" customHeight="1" x14ac:dyDescent="0.15">
      <c r="A103" s="16" t="str">
        <f>IF(VLOOKUP(A$1,$R$2:$S$16,2,0)="","",IF(HLOOKUP(VLOOKUP(A$1,$R$2:$S$16,2,0),'DSP Employee Census'!$B$6:$AC$507,ROWS($A$1:A102)+1,0)=0,"",HLOOKUP(VLOOKUP(A$1,$R$2:$S$16,2,0),'DSP Employee Census'!$B$6:$AC$507,ROWS($A$1:A102)+1,0)))</f>
        <v/>
      </c>
      <c r="B103" s="16" t="str">
        <f>IF(VLOOKUP(B$1,$R$2:$S$16,2,0)="","",IF(HLOOKUP(VLOOKUP(B$1,$R$2:$S$16,2,0),'DSP Employee Census'!$A$6:$AC$507,ROWS($A$1:B102)+1,0)=0,"",HLOOKUP(VLOOKUP(B$1,$R$2:$S$16,2,0),'DSP Employee Census'!$A$6:$AC$507,ROWS($A$1:B102)+1,0)))</f>
        <v/>
      </c>
      <c r="C103" s="16" t="str">
        <f>IF(VLOOKUP(C$1,$R$2:$S$16,2,0)="","",IF(HLOOKUP(VLOOKUP(C$1,$R$2:$S$16,2,0),'DSP Employee Census'!$B$6:$AC$507,ROWS($A$1:C102)+1,0)=0,"",HLOOKUP(VLOOKUP(C$1,$R$2:$S$16,2,0),'DSP Employee Census'!$B$6:$AC$507,ROWS($A$1:C102)+1,0)))</f>
        <v/>
      </c>
      <c r="D103" s="74" t="str">
        <f>IF(VLOOKUP(D$1,$R$2:$S$16,2,0)="","",IF(HLOOKUP(VLOOKUP(D$1,$R$2:$S$16,2,0),'DSP Employee Census'!$B$6:$AC$507,ROWS($A$1:D102)+1,0)=0,"",HLOOKUP(VLOOKUP(D$1,$R$2:$S$16,2,0),'DSP Employee Census'!$B$6:$AC$507,ROWS($A$1:D102)+1,0)))</f>
        <v/>
      </c>
      <c r="E103" s="16" t="str">
        <f>IF(VLOOKUP(E$1,$R$2:$S$16,2,0)="","",IF(HLOOKUP(VLOOKUP(E$1,$R$2:$S$16,2,0),'DSP Employee Census'!$B$6:$AC$507,ROWS($A$1:E102)+1,0)=0,"",VLOOKUP(HLOOKUP(VLOOKUP(E$1,$R$2:$S$16,2,0),'DSP Employee Census'!$B$6:$AC$507,ROWS($A$1:E102)+1,0),Lookups!$A$2:$B$45,2,0)))</f>
        <v/>
      </c>
      <c r="F103" s="74" t="str">
        <f>IF(VLOOKUP(F$1,$R$2:$S$16,2,0)="","",IF(HLOOKUP(VLOOKUP(F$1,$R$2:$S$16,2,0),'DSP Employee Census'!$B$6:$AC$507,ROWS($A$1:F102)+1,0)=0,"",HLOOKUP(VLOOKUP(F$1,$R$2:$S$16,2,0),'DSP Employee Census'!$B$6:$AC$507,ROWS($A$1:F102)+1,0)))</f>
        <v/>
      </c>
      <c r="G103" s="16" t="str">
        <f>IF(VLOOKUP(G$1,$R$2:$S$16,2,0)="","",IF(HLOOKUP(VLOOKUP(G$1,$R$2:$S$16,2,0),'DSP Employee Census'!$B$6:$AC$507,ROWS($A$1:G102)+1,0)=0,"",VLOOKUP(HLOOKUP(VLOOKUP(G$1,$R$2:$S$16,2,0),'DSP Employee Census'!$B$6:$AC$507,ROWS($A$1:G102)+1,0),Lookups!$A$2:$B$45,2,0)))</f>
        <v/>
      </c>
      <c r="H103" s="74" t="str">
        <f>IF(VLOOKUP(H$1,$R$2:$S$16,2,0)="","",IF(HLOOKUP(VLOOKUP(H$1,$R$2:$S$16,2,0),'DSP Employee Census'!$B$6:$AC$507,ROWS($A$1:H102)+1,0)=0,"",HLOOKUP(VLOOKUP(H$1,$R$2:$S$16,2,0),'DSP Employee Census'!$B$6:$AC$507,ROWS($A$1:H102)+1,0)))</f>
        <v/>
      </c>
      <c r="I103" s="75" t="str">
        <f>IF(VLOOKUP(I$1,$R$2:$S$16,2,0)="","",IF(HLOOKUP(VLOOKUP(I$1,$R$2:$S$16,2,0),'DSP Employee Census'!$B$6:$AC$507,ROWS($A$1:I102)+1,0)=0,"",HLOOKUP(VLOOKUP(I$1,$R$2:$S$16,2,0),'DSP Employee Census'!$B$6:$AC$507,ROWS($A$1:I102)+1,0)))</f>
        <v/>
      </c>
      <c r="J103" s="76" t="str">
        <f>IF(VLOOKUP($J$1,$R$2:$S$16,2,0)="","",IF(AND($K103="part_time",HLOOKUP(VLOOKUP(J$1,$R$2:$S$16,2,0),'DSP Employee Census'!$B$6:$AC$507,ROWS($A$1:J102)+1,0)&gt;0),HLOOKUP(VLOOKUP(J$1,$R$2:$S$16,2,0),'DSP Employee Census'!$B$6:$AC$507,ROWS($A$1:J102)+1,0),IF(AND($K103="part_time",HLOOKUP(VLOOKUP(J$1,$R$2:$S$16,2,0),'DSP Employee Census'!$B$6:$AC$507,ROWS($A$1:J102)+1,0)=""),'DSP Employee Census'!$H$1,"")))</f>
        <v/>
      </c>
      <c r="K103" s="16" t="str">
        <f>IF(VLOOKUP(K$1,$R$2:$S$16,2,0)="","",IF(HLOOKUP(VLOOKUP(K$1,$R$2:$S$16,2,0),'DSP Employee Census'!$B$6:$AC$507,ROWS($A$1:K102)+1,0)=0,"",VLOOKUP(HLOOKUP(VLOOKUP(K$1,$R$2:$S$16,2,0),'DSP Employee Census'!$B$6:$AC$507,ROWS($A$1:K102)+1,0),Lookups!$A$2:$B$45,2,0)))</f>
        <v/>
      </c>
      <c r="L103" s="74" t="str">
        <f>IF(VLOOKUP(L$1,$R$2:$S$16,2,0)="","",IF(HLOOKUP(VLOOKUP(L$1,$R$2:$S$16,2,0),'DSP Employee Census'!$B$6:$AC$507,ROWS($A$1:L102)+1,0)=0,"",HLOOKUP(VLOOKUP(L$1,$R$2:$S$16,2,0),'DSP Employee Census'!$B$6:$AC$507,ROWS($A$1:L102)+1,0)))</f>
        <v/>
      </c>
      <c r="M103" s="76" t="str">
        <f>IF(VLOOKUP(M$1,$R$2:$S$16,2,0)="","",IF(HLOOKUP(VLOOKUP(M$1,$R$2:$S$16,2,0),'DSP Employee Census'!$B$6:$AC$507,ROWS($A$1:M102)+1,0)=0,"",HLOOKUP(VLOOKUP(M$1,$R$2:$S$16,2,0),'DSP Employee Census'!$B$6:$AC$507,ROWS($A$1:M102)+1,0)))</f>
        <v/>
      </c>
      <c r="N103" s="74" t="str">
        <f>IF(VLOOKUP(N$1,$R$2:$S$16,2,0)="","",IF(HLOOKUP(VLOOKUP(N$1,$R$2:$S$16,2,0),'DSP Employee Census'!$B$6:$AC$507,ROWS($A$1:N102)+1,0)=0,"",HLOOKUP(VLOOKUP(N$1,$R$2:$S$16,2,0),'DSP Employee Census'!$B$6:$AC$507,ROWS($A$1:N102)+1,0)))</f>
        <v/>
      </c>
      <c r="O103" s="16" t="str">
        <f>IF(VLOOKUP(O$1,$R$2:$S$16,2,0)="","",IF(E103="self",IF(HLOOKUP(VLOOKUP(O$1,$R$2:$S$16,2,0),'DSP Employee Census'!$B$6:$AC$507,ROWS($A$1:O102)+1,0)=0,"",VLOOKUP(HLOOKUP(VLOOKUP(O$1,$R$2:$S$16,2,0),'DSP Employee Census'!$B$6:$AC$507,ROWS($A$1:O102)+1,0),Lookups!$A$2:$B$45,2,0)),""))</f>
        <v/>
      </c>
    </row>
    <row r="104" spans="1:15" ht="18" customHeight="1" x14ac:dyDescent="0.15">
      <c r="A104" s="16" t="str">
        <f>IF(VLOOKUP(A$1,$R$2:$S$16,2,0)="","",IF(HLOOKUP(VLOOKUP(A$1,$R$2:$S$16,2,0),'DSP Employee Census'!$B$6:$AC$507,ROWS($A$1:A103)+1,0)=0,"",HLOOKUP(VLOOKUP(A$1,$R$2:$S$16,2,0),'DSP Employee Census'!$B$6:$AC$507,ROWS($A$1:A103)+1,0)))</f>
        <v/>
      </c>
      <c r="B104" s="16" t="str">
        <f>IF(VLOOKUP(B$1,$R$2:$S$16,2,0)="","",IF(HLOOKUP(VLOOKUP(B$1,$R$2:$S$16,2,0),'DSP Employee Census'!$A$6:$AC$507,ROWS($A$1:B103)+1,0)=0,"",HLOOKUP(VLOOKUP(B$1,$R$2:$S$16,2,0),'DSP Employee Census'!$A$6:$AC$507,ROWS($A$1:B103)+1,0)))</f>
        <v/>
      </c>
      <c r="C104" s="16" t="str">
        <f>IF(VLOOKUP(C$1,$R$2:$S$16,2,0)="","",IF(HLOOKUP(VLOOKUP(C$1,$R$2:$S$16,2,0),'DSP Employee Census'!$B$6:$AC$507,ROWS($A$1:C103)+1,0)=0,"",HLOOKUP(VLOOKUP(C$1,$R$2:$S$16,2,0),'DSP Employee Census'!$B$6:$AC$507,ROWS($A$1:C103)+1,0)))</f>
        <v/>
      </c>
      <c r="D104" s="74" t="str">
        <f>IF(VLOOKUP(D$1,$R$2:$S$16,2,0)="","",IF(HLOOKUP(VLOOKUP(D$1,$R$2:$S$16,2,0),'DSP Employee Census'!$B$6:$AC$507,ROWS($A$1:D103)+1,0)=0,"",HLOOKUP(VLOOKUP(D$1,$R$2:$S$16,2,0),'DSP Employee Census'!$B$6:$AC$507,ROWS($A$1:D103)+1,0)))</f>
        <v/>
      </c>
      <c r="E104" s="16" t="str">
        <f>IF(VLOOKUP(E$1,$R$2:$S$16,2,0)="","",IF(HLOOKUP(VLOOKUP(E$1,$R$2:$S$16,2,0),'DSP Employee Census'!$B$6:$AC$507,ROWS($A$1:E103)+1,0)=0,"",VLOOKUP(HLOOKUP(VLOOKUP(E$1,$R$2:$S$16,2,0),'DSP Employee Census'!$B$6:$AC$507,ROWS($A$1:E103)+1,0),Lookups!$A$2:$B$45,2,0)))</f>
        <v/>
      </c>
      <c r="F104" s="74" t="str">
        <f>IF(VLOOKUP(F$1,$R$2:$S$16,2,0)="","",IF(HLOOKUP(VLOOKUP(F$1,$R$2:$S$16,2,0),'DSP Employee Census'!$B$6:$AC$507,ROWS($A$1:F103)+1,0)=0,"",HLOOKUP(VLOOKUP(F$1,$R$2:$S$16,2,0),'DSP Employee Census'!$B$6:$AC$507,ROWS($A$1:F103)+1,0)))</f>
        <v/>
      </c>
      <c r="G104" s="16" t="str">
        <f>IF(VLOOKUP(G$1,$R$2:$S$16,2,0)="","",IF(HLOOKUP(VLOOKUP(G$1,$R$2:$S$16,2,0),'DSP Employee Census'!$B$6:$AC$507,ROWS($A$1:G103)+1,0)=0,"",VLOOKUP(HLOOKUP(VLOOKUP(G$1,$R$2:$S$16,2,0),'DSP Employee Census'!$B$6:$AC$507,ROWS($A$1:G103)+1,0),Lookups!$A$2:$B$45,2,0)))</f>
        <v/>
      </c>
      <c r="H104" s="74" t="str">
        <f>IF(VLOOKUP(H$1,$R$2:$S$16,2,0)="","",IF(HLOOKUP(VLOOKUP(H$1,$R$2:$S$16,2,0),'DSP Employee Census'!$B$6:$AC$507,ROWS($A$1:H103)+1,0)=0,"",HLOOKUP(VLOOKUP(H$1,$R$2:$S$16,2,0),'DSP Employee Census'!$B$6:$AC$507,ROWS($A$1:H103)+1,0)))</f>
        <v/>
      </c>
      <c r="I104" s="75" t="str">
        <f>IF(VLOOKUP(I$1,$R$2:$S$16,2,0)="","",IF(HLOOKUP(VLOOKUP(I$1,$R$2:$S$16,2,0),'DSP Employee Census'!$B$6:$AC$507,ROWS($A$1:I103)+1,0)=0,"",HLOOKUP(VLOOKUP(I$1,$R$2:$S$16,2,0),'DSP Employee Census'!$B$6:$AC$507,ROWS($A$1:I103)+1,0)))</f>
        <v/>
      </c>
      <c r="J104" s="76" t="str">
        <f>IF(VLOOKUP($J$1,$R$2:$S$16,2,0)="","",IF(AND($K104="part_time",HLOOKUP(VLOOKUP(J$1,$R$2:$S$16,2,0),'DSP Employee Census'!$B$6:$AC$507,ROWS($A$1:J103)+1,0)&gt;0),HLOOKUP(VLOOKUP(J$1,$R$2:$S$16,2,0),'DSP Employee Census'!$B$6:$AC$507,ROWS($A$1:J103)+1,0),IF(AND($K104="part_time",HLOOKUP(VLOOKUP(J$1,$R$2:$S$16,2,0),'DSP Employee Census'!$B$6:$AC$507,ROWS($A$1:J103)+1,0)=""),'DSP Employee Census'!$H$1,"")))</f>
        <v/>
      </c>
      <c r="K104" s="16" t="str">
        <f>IF(VLOOKUP(K$1,$R$2:$S$16,2,0)="","",IF(HLOOKUP(VLOOKUP(K$1,$R$2:$S$16,2,0),'DSP Employee Census'!$B$6:$AC$507,ROWS($A$1:K103)+1,0)=0,"",VLOOKUP(HLOOKUP(VLOOKUP(K$1,$R$2:$S$16,2,0),'DSP Employee Census'!$B$6:$AC$507,ROWS($A$1:K103)+1,0),Lookups!$A$2:$B$45,2,0)))</f>
        <v/>
      </c>
      <c r="L104" s="74" t="str">
        <f>IF(VLOOKUP(L$1,$R$2:$S$16,2,0)="","",IF(HLOOKUP(VLOOKUP(L$1,$R$2:$S$16,2,0),'DSP Employee Census'!$B$6:$AC$507,ROWS($A$1:L103)+1,0)=0,"",HLOOKUP(VLOOKUP(L$1,$R$2:$S$16,2,0),'DSP Employee Census'!$B$6:$AC$507,ROWS($A$1:L103)+1,0)))</f>
        <v/>
      </c>
      <c r="M104" s="76" t="str">
        <f>IF(VLOOKUP(M$1,$R$2:$S$16,2,0)="","",IF(HLOOKUP(VLOOKUP(M$1,$R$2:$S$16,2,0),'DSP Employee Census'!$B$6:$AC$507,ROWS($A$1:M103)+1,0)=0,"",HLOOKUP(VLOOKUP(M$1,$R$2:$S$16,2,0),'DSP Employee Census'!$B$6:$AC$507,ROWS($A$1:M103)+1,0)))</f>
        <v/>
      </c>
      <c r="N104" s="74" t="str">
        <f>IF(VLOOKUP(N$1,$R$2:$S$16,2,0)="","",IF(HLOOKUP(VLOOKUP(N$1,$R$2:$S$16,2,0),'DSP Employee Census'!$B$6:$AC$507,ROWS($A$1:N103)+1,0)=0,"",HLOOKUP(VLOOKUP(N$1,$R$2:$S$16,2,0),'DSP Employee Census'!$B$6:$AC$507,ROWS($A$1:N103)+1,0)))</f>
        <v/>
      </c>
      <c r="O104" s="16" t="str">
        <f>IF(VLOOKUP(O$1,$R$2:$S$16,2,0)="","",IF(E104="self",IF(HLOOKUP(VLOOKUP(O$1,$R$2:$S$16,2,0),'DSP Employee Census'!$B$6:$AC$507,ROWS($A$1:O103)+1,0)=0,"",VLOOKUP(HLOOKUP(VLOOKUP(O$1,$R$2:$S$16,2,0),'DSP Employee Census'!$B$6:$AC$507,ROWS($A$1:O103)+1,0),Lookups!$A$2:$B$45,2,0)),""))</f>
        <v/>
      </c>
    </row>
    <row r="105" spans="1:15" ht="18" customHeight="1" x14ac:dyDescent="0.15">
      <c r="A105" s="16" t="str">
        <f>IF(VLOOKUP(A$1,$R$2:$S$16,2,0)="","",IF(HLOOKUP(VLOOKUP(A$1,$R$2:$S$16,2,0),'DSP Employee Census'!$B$6:$AC$507,ROWS($A$1:A104)+1,0)=0,"",HLOOKUP(VLOOKUP(A$1,$R$2:$S$16,2,0),'DSP Employee Census'!$B$6:$AC$507,ROWS($A$1:A104)+1,0)))</f>
        <v/>
      </c>
      <c r="B105" s="16" t="str">
        <f>IF(VLOOKUP(B$1,$R$2:$S$16,2,0)="","",IF(HLOOKUP(VLOOKUP(B$1,$R$2:$S$16,2,0),'DSP Employee Census'!$A$6:$AC$507,ROWS($A$1:B104)+1,0)=0,"",HLOOKUP(VLOOKUP(B$1,$R$2:$S$16,2,0),'DSP Employee Census'!$A$6:$AC$507,ROWS($A$1:B104)+1,0)))</f>
        <v/>
      </c>
      <c r="C105" s="16" t="str">
        <f>IF(VLOOKUP(C$1,$R$2:$S$16,2,0)="","",IF(HLOOKUP(VLOOKUP(C$1,$R$2:$S$16,2,0),'DSP Employee Census'!$B$6:$AC$507,ROWS($A$1:C104)+1,0)=0,"",HLOOKUP(VLOOKUP(C$1,$R$2:$S$16,2,0),'DSP Employee Census'!$B$6:$AC$507,ROWS($A$1:C104)+1,0)))</f>
        <v/>
      </c>
      <c r="D105" s="74" t="str">
        <f>IF(VLOOKUP(D$1,$R$2:$S$16,2,0)="","",IF(HLOOKUP(VLOOKUP(D$1,$R$2:$S$16,2,0),'DSP Employee Census'!$B$6:$AC$507,ROWS($A$1:D104)+1,0)=0,"",HLOOKUP(VLOOKUP(D$1,$R$2:$S$16,2,0),'DSP Employee Census'!$B$6:$AC$507,ROWS($A$1:D104)+1,0)))</f>
        <v/>
      </c>
      <c r="E105" s="16" t="str">
        <f>IF(VLOOKUP(E$1,$R$2:$S$16,2,0)="","",IF(HLOOKUP(VLOOKUP(E$1,$R$2:$S$16,2,0),'DSP Employee Census'!$B$6:$AC$507,ROWS($A$1:E104)+1,0)=0,"",VLOOKUP(HLOOKUP(VLOOKUP(E$1,$R$2:$S$16,2,0),'DSP Employee Census'!$B$6:$AC$507,ROWS($A$1:E104)+1,0),Lookups!$A$2:$B$45,2,0)))</f>
        <v/>
      </c>
      <c r="F105" s="74" t="str">
        <f>IF(VLOOKUP(F$1,$R$2:$S$16,2,0)="","",IF(HLOOKUP(VLOOKUP(F$1,$R$2:$S$16,2,0),'DSP Employee Census'!$B$6:$AC$507,ROWS($A$1:F104)+1,0)=0,"",HLOOKUP(VLOOKUP(F$1,$R$2:$S$16,2,0),'DSP Employee Census'!$B$6:$AC$507,ROWS($A$1:F104)+1,0)))</f>
        <v/>
      </c>
      <c r="G105" s="16" t="str">
        <f>IF(VLOOKUP(G$1,$R$2:$S$16,2,0)="","",IF(HLOOKUP(VLOOKUP(G$1,$R$2:$S$16,2,0),'DSP Employee Census'!$B$6:$AC$507,ROWS($A$1:G104)+1,0)=0,"",VLOOKUP(HLOOKUP(VLOOKUP(G$1,$R$2:$S$16,2,0),'DSP Employee Census'!$B$6:$AC$507,ROWS($A$1:G104)+1,0),Lookups!$A$2:$B$45,2,0)))</f>
        <v/>
      </c>
      <c r="H105" s="74" t="str">
        <f>IF(VLOOKUP(H$1,$R$2:$S$16,2,0)="","",IF(HLOOKUP(VLOOKUP(H$1,$R$2:$S$16,2,0),'DSP Employee Census'!$B$6:$AC$507,ROWS($A$1:H104)+1,0)=0,"",HLOOKUP(VLOOKUP(H$1,$R$2:$S$16,2,0),'DSP Employee Census'!$B$6:$AC$507,ROWS($A$1:H104)+1,0)))</f>
        <v/>
      </c>
      <c r="I105" s="75" t="str">
        <f>IF(VLOOKUP(I$1,$R$2:$S$16,2,0)="","",IF(HLOOKUP(VLOOKUP(I$1,$R$2:$S$16,2,0),'DSP Employee Census'!$B$6:$AC$507,ROWS($A$1:I104)+1,0)=0,"",HLOOKUP(VLOOKUP(I$1,$R$2:$S$16,2,0),'DSP Employee Census'!$B$6:$AC$507,ROWS($A$1:I104)+1,0)))</f>
        <v/>
      </c>
      <c r="J105" s="76" t="str">
        <f>IF(VLOOKUP($J$1,$R$2:$S$16,2,0)="","",IF(AND($K105="part_time",HLOOKUP(VLOOKUP(J$1,$R$2:$S$16,2,0),'DSP Employee Census'!$B$6:$AC$507,ROWS($A$1:J104)+1,0)&gt;0),HLOOKUP(VLOOKUP(J$1,$R$2:$S$16,2,0),'DSP Employee Census'!$B$6:$AC$507,ROWS($A$1:J104)+1,0),IF(AND($K105="part_time",HLOOKUP(VLOOKUP(J$1,$R$2:$S$16,2,0),'DSP Employee Census'!$B$6:$AC$507,ROWS($A$1:J104)+1,0)=""),'DSP Employee Census'!$H$1,"")))</f>
        <v/>
      </c>
      <c r="K105" s="16" t="str">
        <f>IF(VLOOKUP(K$1,$R$2:$S$16,2,0)="","",IF(HLOOKUP(VLOOKUP(K$1,$R$2:$S$16,2,0),'DSP Employee Census'!$B$6:$AC$507,ROWS($A$1:K104)+1,0)=0,"",VLOOKUP(HLOOKUP(VLOOKUP(K$1,$R$2:$S$16,2,0),'DSP Employee Census'!$B$6:$AC$507,ROWS($A$1:K104)+1,0),Lookups!$A$2:$B$45,2,0)))</f>
        <v/>
      </c>
      <c r="L105" s="74" t="str">
        <f>IF(VLOOKUP(L$1,$R$2:$S$16,2,0)="","",IF(HLOOKUP(VLOOKUP(L$1,$R$2:$S$16,2,0),'DSP Employee Census'!$B$6:$AC$507,ROWS($A$1:L104)+1,0)=0,"",HLOOKUP(VLOOKUP(L$1,$R$2:$S$16,2,0),'DSP Employee Census'!$B$6:$AC$507,ROWS($A$1:L104)+1,0)))</f>
        <v/>
      </c>
      <c r="M105" s="76" t="str">
        <f>IF(VLOOKUP(M$1,$R$2:$S$16,2,0)="","",IF(HLOOKUP(VLOOKUP(M$1,$R$2:$S$16,2,0),'DSP Employee Census'!$B$6:$AC$507,ROWS($A$1:M104)+1,0)=0,"",HLOOKUP(VLOOKUP(M$1,$R$2:$S$16,2,0),'DSP Employee Census'!$B$6:$AC$507,ROWS($A$1:M104)+1,0)))</f>
        <v/>
      </c>
      <c r="N105" s="74" t="str">
        <f>IF(VLOOKUP(N$1,$R$2:$S$16,2,0)="","",IF(HLOOKUP(VLOOKUP(N$1,$R$2:$S$16,2,0),'DSP Employee Census'!$B$6:$AC$507,ROWS($A$1:N104)+1,0)=0,"",HLOOKUP(VLOOKUP(N$1,$R$2:$S$16,2,0),'DSP Employee Census'!$B$6:$AC$507,ROWS($A$1:N104)+1,0)))</f>
        <v/>
      </c>
      <c r="O105" s="16" t="str">
        <f>IF(VLOOKUP(O$1,$R$2:$S$16,2,0)="","",IF(E105="self",IF(HLOOKUP(VLOOKUP(O$1,$R$2:$S$16,2,0),'DSP Employee Census'!$B$6:$AC$507,ROWS($A$1:O104)+1,0)=0,"",VLOOKUP(HLOOKUP(VLOOKUP(O$1,$R$2:$S$16,2,0),'DSP Employee Census'!$B$6:$AC$507,ROWS($A$1:O104)+1,0),Lookups!$A$2:$B$45,2,0)),""))</f>
        <v/>
      </c>
    </row>
    <row r="106" spans="1:15" ht="18" customHeight="1" x14ac:dyDescent="0.15">
      <c r="A106" s="16" t="str">
        <f>IF(VLOOKUP(A$1,$R$2:$S$16,2,0)="","",IF(HLOOKUP(VLOOKUP(A$1,$R$2:$S$16,2,0),'DSP Employee Census'!$B$6:$AC$507,ROWS($A$1:A105)+1,0)=0,"",HLOOKUP(VLOOKUP(A$1,$R$2:$S$16,2,0),'DSP Employee Census'!$B$6:$AC$507,ROWS($A$1:A105)+1,0)))</f>
        <v/>
      </c>
      <c r="B106" s="16" t="str">
        <f>IF(VLOOKUP(B$1,$R$2:$S$16,2,0)="","",IF(HLOOKUP(VLOOKUP(B$1,$R$2:$S$16,2,0),'DSP Employee Census'!$A$6:$AC$507,ROWS($A$1:B105)+1,0)=0,"",HLOOKUP(VLOOKUP(B$1,$R$2:$S$16,2,0),'DSP Employee Census'!$A$6:$AC$507,ROWS($A$1:B105)+1,0)))</f>
        <v/>
      </c>
      <c r="C106" s="16" t="str">
        <f>IF(VLOOKUP(C$1,$R$2:$S$16,2,0)="","",IF(HLOOKUP(VLOOKUP(C$1,$R$2:$S$16,2,0),'DSP Employee Census'!$B$6:$AC$507,ROWS($A$1:C105)+1,0)=0,"",HLOOKUP(VLOOKUP(C$1,$R$2:$S$16,2,0),'DSP Employee Census'!$B$6:$AC$507,ROWS($A$1:C105)+1,0)))</f>
        <v/>
      </c>
      <c r="D106" s="74" t="str">
        <f>IF(VLOOKUP(D$1,$R$2:$S$16,2,0)="","",IF(HLOOKUP(VLOOKUP(D$1,$R$2:$S$16,2,0),'DSP Employee Census'!$B$6:$AC$507,ROWS($A$1:D105)+1,0)=0,"",HLOOKUP(VLOOKUP(D$1,$R$2:$S$16,2,0),'DSP Employee Census'!$B$6:$AC$507,ROWS($A$1:D105)+1,0)))</f>
        <v/>
      </c>
      <c r="E106" s="16" t="str">
        <f>IF(VLOOKUP(E$1,$R$2:$S$16,2,0)="","",IF(HLOOKUP(VLOOKUP(E$1,$R$2:$S$16,2,0),'DSP Employee Census'!$B$6:$AC$507,ROWS($A$1:E105)+1,0)=0,"",VLOOKUP(HLOOKUP(VLOOKUP(E$1,$R$2:$S$16,2,0),'DSP Employee Census'!$B$6:$AC$507,ROWS($A$1:E105)+1,0),Lookups!$A$2:$B$45,2,0)))</f>
        <v/>
      </c>
      <c r="F106" s="74" t="str">
        <f>IF(VLOOKUP(F$1,$R$2:$S$16,2,0)="","",IF(HLOOKUP(VLOOKUP(F$1,$R$2:$S$16,2,0),'DSP Employee Census'!$B$6:$AC$507,ROWS($A$1:F105)+1,0)=0,"",HLOOKUP(VLOOKUP(F$1,$R$2:$S$16,2,0),'DSP Employee Census'!$B$6:$AC$507,ROWS($A$1:F105)+1,0)))</f>
        <v/>
      </c>
      <c r="G106" s="16" t="str">
        <f>IF(VLOOKUP(G$1,$R$2:$S$16,2,0)="","",IF(HLOOKUP(VLOOKUP(G$1,$R$2:$S$16,2,0),'DSP Employee Census'!$B$6:$AC$507,ROWS($A$1:G105)+1,0)=0,"",VLOOKUP(HLOOKUP(VLOOKUP(G$1,$R$2:$S$16,2,0),'DSP Employee Census'!$B$6:$AC$507,ROWS($A$1:G105)+1,0),Lookups!$A$2:$B$45,2,0)))</f>
        <v/>
      </c>
      <c r="H106" s="74" t="str">
        <f>IF(VLOOKUP(H$1,$R$2:$S$16,2,0)="","",IF(HLOOKUP(VLOOKUP(H$1,$R$2:$S$16,2,0),'DSP Employee Census'!$B$6:$AC$507,ROWS($A$1:H105)+1,0)=0,"",HLOOKUP(VLOOKUP(H$1,$R$2:$S$16,2,0),'DSP Employee Census'!$B$6:$AC$507,ROWS($A$1:H105)+1,0)))</f>
        <v/>
      </c>
      <c r="I106" s="75" t="str">
        <f>IF(VLOOKUP(I$1,$R$2:$S$16,2,0)="","",IF(HLOOKUP(VLOOKUP(I$1,$R$2:$S$16,2,0),'DSP Employee Census'!$B$6:$AC$507,ROWS($A$1:I105)+1,0)=0,"",HLOOKUP(VLOOKUP(I$1,$R$2:$S$16,2,0),'DSP Employee Census'!$B$6:$AC$507,ROWS($A$1:I105)+1,0)))</f>
        <v/>
      </c>
      <c r="J106" s="76" t="str">
        <f>IF(VLOOKUP($J$1,$R$2:$S$16,2,0)="","",IF(AND($K106="part_time",HLOOKUP(VLOOKUP(J$1,$R$2:$S$16,2,0),'DSP Employee Census'!$B$6:$AC$507,ROWS($A$1:J105)+1,0)&gt;0),HLOOKUP(VLOOKUP(J$1,$R$2:$S$16,2,0),'DSP Employee Census'!$B$6:$AC$507,ROWS($A$1:J105)+1,0),IF(AND($K106="part_time",HLOOKUP(VLOOKUP(J$1,$R$2:$S$16,2,0),'DSP Employee Census'!$B$6:$AC$507,ROWS($A$1:J105)+1,0)=""),'DSP Employee Census'!$H$1,"")))</f>
        <v/>
      </c>
      <c r="K106" s="16" t="str">
        <f>IF(VLOOKUP(K$1,$R$2:$S$16,2,0)="","",IF(HLOOKUP(VLOOKUP(K$1,$R$2:$S$16,2,0),'DSP Employee Census'!$B$6:$AC$507,ROWS($A$1:K105)+1,0)=0,"",VLOOKUP(HLOOKUP(VLOOKUP(K$1,$R$2:$S$16,2,0),'DSP Employee Census'!$B$6:$AC$507,ROWS($A$1:K105)+1,0),Lookups!$A$2:$B$45,2,0)))</f>
        <v/>
      </c>
      <c r="L106" s="74" t="str">
        <f>IF(VLOOKUP(L$1,$R$2:$S$16,2,0)="","",IF(HLOOKUP(VLOOKUP(L$1,$R$2:$S$16,2,0),'DSP Employee Census'!$B$6:$AC$507,ROWS($A$1:L105)+1,0)=0,"",HLOOKUP(VLOOKUP(L$1,$R$2:$S$16,2,0),'DSP Employee Census'!$B$6:$AC$507,ROWS($A$1:L105)+1,0)))</f>
        <v/>
      </c>
      <c r="M106" s="76" t="str">
        <f>IF(VLOOKUP(M$1,$R$2:$S$16,2,0)="","",IF(HLOOKUP(VLOOKUP(M$1,$R$2:$S$16,2,0),'DSP Employee Census'!$B$6:$AC$507,ROWS($A$1:M105)+1,0)=0,"",HLOOKUP(VLOOKUP(M$1,$R$2:$S$16,2,0),'DSP Employee Census'!$B$6:$AC$507,ROWS($A$1:M105)+1,0)))</f>
        <v/>
      </c>
      <c r="N106" s="74" t="str">
        <f>IF(VLOOKUP(N$1,$R$2:$S$16,2,0)="","",IF(HLOOKUP(VLOOKUP(N$1,$R$2:$S$16,2,0),'DSP Employee Census'!$B$6:$AC$507,ROWS($A$1:N105)+1,0)=0,"",HLOOKUP(VLOOKUP(N$1,$R$2:$S$16,2,0),'DSP Employee Census'!$B$6:$AC$507,ROWS($A$1:N105)+1,0)))</f>
        <v/>
      </c>
      <c r="O106" s="16" t="str">
        <f>IF(VLOOKUP(O$1,$R$2:$S$16,2,0)="","",IF(E106="self",IF(HLOOKUP(VLOOKUP(O$1,$R$2:$S$16,2,0),'DSP Employee Census'!$B$6:$AC$507,ROWS($A$1:O105)+1,0)=0,"",VLOOKUP(HLOOKUP(VLOOKUP(O$1,$R$2:$S$16,2,0),'DSP Employee Census'!$B$6:$AC$507,ROWS($A$1:O105)+1,0),Lookups!$A$2:$B$45,2,0)),""))</f>
        <v/>
      </c>
    </row>
    <row r="107" spans="1:15" ht="18" customHeight="1" x14ac:dyDescent="0.15">
      <c r="A107" s="16" t="str">
        <f>IF(VLOOKUP(A$1,$R$2:$S$16,2,0)="","",IF(HLOOKUP(VLOOKUP(A$1,$R$2:$S$16,2,0),'DSP Employee Census'!$B$6:$AC$507,ROWS($A$1:A106)+1,0)=0,"",HLOOKUP(VLOOKUP(A$1,$R$2:$S$16,2,0),'DSP Employee Census'!$B$6:$AC$507,ROWS($A$1:A106)+1,0)))</f>
        <v/>
      </c>
      <c r="B107" s="16" t="str">
        <f>IF(VLOOKUP(B$1,$R$2:$S$16,2,0)="","",IF(HLOOKUP(VLOOKUP(B$1,$R$2:$S$16,2,0),'DSP Employee Census'!$A$6:$AC$507,ROWS($A$1:B106)+1,0)=0,"",HLOOKUP(VLOOKUP(B$1,$R$2:$S$16,2,0),'DSP Employee Census'!$A$6:$AC$507,ROWS($A$1:B106)+1,0)))</f>
        <v/>
      </c>
      <c r="C107" s="16" t="str">
        <f>IF(VLOOKUP(C$1,$R$2:$S$16,2,0)="","",IF(HLOOKUP(VLOOKUP(C$1,$R$2:$S$16,2,0),'DSP Employee Census'!$B$6:$AC$507,ROWS($A$1:C106)+1,0)=0,"",HLOOKUP(VLOOKUP(C$1,$R$2:$S$16,2,0),'DSP Employee Census'!$B$6:$AC$507,ROWS($A$1:C106)+1,0)))</f>
        <v/>
      </c>
      <c r="D107" s="74" t="str">
        <f>IF(VLOOKUP(D$1,$R$2:$S$16,2,0)="","",IF(HLOOKUP(VLOOKUP(D$1,$R$2:$S$16,2,0),'DSP Employee Census'!$B$6:$AC$507,ROWS($A$1:D106)+1,0)=0,"",HLOOKUP(VLOOKUP(D$1,$R$2:$S$16,2,0),'DSP Employee Census'!$B$6:$AC$507,ROWS($A$1:D106)+1,0)))</f>
        <v/>
      </c>
      <c r="E107" s="16" t="str">
        <f>IF(VLOOKUP(E$1,$R$2:$S$16,2,0)="","",IF(HLOOKUP(VLOOKUP(E$1,$R$2:$S$16,2,0),'DSP Employee Census'!$B$6:$AC$507,ROWS($A$1:E106)+1,0)=0,"",VLOOKUP(HLOOKUP(VLOOKUP(E$1,$R$2:$S$16,2,0),'DSP Employee Census'!$B$6:$AC$507,ROWS($A$1:E106)+1,0),Lookups!$A$2:$B$45,2,0)))</f>
        <v/>
      </c>
      <c r="F107" s="74" t="str">
        <f>IF(VLOOKUP(F$1,$R$2:$S$16,2,0)="","",IF(HLOOKUP(VLOOKUP(F$1,$R$2:$S$16,2,0),'DSP Employee Census'!$B$6:$AC$507,ROWS($A$1:F106)+1,0)=0,"",HLOOKUP(VLOOKUP(F$1,$R$2:$S$16,2,0),'DSP Employee Census'!$B$6:$AC$507,ROWS($A$1:F106)+1,0)))</f>
        <v/>
      </c>
      <c r="G107" s="16" t="str">
        <f>IF(VLOOKUP(G$1,$R$2:$S$16,2,0)="","",IF(HLOOKUP(VLOOKUP(G$1,$R$2:$S$16,2,0),'DSP Employee Census'!$B$6:$AC$507,ROWS($A$1:G106)+1,0)=0,"",VLOOKUP(HLOOKUP(VLOOKUP(G$1,$R$2:$S$16,2,0),'DSP Employee Census'!$B$6:$AC$507,ROWS($A$1:G106)+1,0),Lookups!$A$2:$B$45,2,0)))</f>
        <v/>
      </c>
      <c r="H107" s="74" t="str">
        <f>IF(VLOOKUP(H$1,$R$2:$S$16,2,0)="","",IF(HLOOKUP(VLOOKUP(H$1,$R$2:$S$16,2,0),'DSP Employee Census'!$B$6:$AC$507,ROWS($A$1:H106)+1,0)=0,"",HLOOKUP(VLOOKUP(H$1,$R$2:$S$16,2,0),'DSP Employee Census'!$B$6:$AC$507,ROWS($A$1:H106)+1,0)))</f>
        <v/>
      </c>
      <c r="I107" s="75" t="str">
        <f>IF(VLOOKUP(I$1,$R$2:$S$16,2,0)="","",IF(HLOOKUP(VLOOKUP(I$1,$R$2:$S$16,2,0),'DSP Employee Census'!$B$6:$AC$507,ROWS($A$1:I106)+1,0)=0,"",HLOOKUP(VLOOKUP(I$1,$R$2:$S$16,2,0),'DSP Employee Census'!$B$6:$AC$507,ROWS($A$1:I106)+1,0)))</f>
        <v/>
      </c>
      <c r="J107" s="76" t="str">
        <f>IF(VLOOKUP($J$1,$R$2:$S$16,2,0)="","",IF(AND($K107="part_time",HLOOKUP(VLOOKUP(J$1,$R$2:$S$16,2,0),'DSP Employee Census'!$B$6:$AC$507,ROWS($A$1:J106)+1,0)&gt;0),HLOOKUP(VLOOKUP(J$1,$R$2:$S$16,2,0),'DSP Employee Census'!$B$6:$AC$507,ROWS($A$1:J106)+1,0),IF(AND($K107="part_time",HLOOKUP(VLOOKUP(J$1,$R$2:$S$16,2,0),'DSP Employee Census'!$B$6:$AC$507,ROWS($A$1:J106)+1,0)=""),'DSP Employee Census'!$H$1,"")))</f>
        <v/>
      </c>
      <c r="K107" s="16" t="str">
        <f>IF(VLOOKUP(K$1,$R$2:$S$16,2,0)="","",IF(HLOOKUP(VLOOKUP(K$1,$R$2:$S$16,2,0),'DSP Employee Census'!$B$6:$AC$507,ROWS($A$1:K106)+1,0)=0,"",VLOOKUP(HLOOKUP(VLOOKUP(K$1,$R$2:$S$16,2,0),'DSP Employee Census'!$B$6:$AC$507,ROWS($A$1:K106)+1,0),Lookups!$A$2:$B$45,2,0)))</f>
        <v/>
      </c>
      <c r="L107" s="74" t="str">
        <f>IF(VLOOKUP(L$1,$R$2:$S$16,2,0)="","",IF(HLOOKUP(VLOOKUP(L$1,$R$2:$S$16,2,0),'DSP Employee Census'!$B$6:$AC$507,ROWS($A$1:L106)+1,0)=0,"",HLOOKUP(VLOOKUP(L$1,$R$2:$S$16,2,0),'DSP Employee Census'!$B$6:$AC$507,ROWS($A$1:L106)+1,0)))</f>
        <v/>
      </c>
      <c r="M107" s="76" t="str">
        <f>IF(VLOOKUP(M$1,$R$2:$S$16,2,0)="","",IF(HLOOKUP(VLOOKUP(M$1,$R$2:$S$16,2,0),'DSP Employee Census'!$B$6:$AC$507,ROWS($A$1:M106)+1,0)=0,"",HLOOKUP(VLOOKUP(M$1,$R$2:$S$16,2,0),'DSP Employee Census'!$B$6:$AC$507,ROWS($A$1:M106)+1,0)))</f>
        <v/>
      </c>
      <c r="N107" s="74" t="str">
        <f>IF(VLOOKUP(N$1,$R$2:$S$16,2,0)="","",IF(HLOOKUP(VLOOKUP(N$1,$R$2:$S$16,2,0),'DSP Employee Census'!$B$6:$AC$507,ROWS($A$1:N106)+1,0)=0,"",HLOOKUP(VLOOKUP(N$1,$R$2:$S$16,2,0),'DSP Employee Census'!$B$6:$AC$507,ROWS($A$1:N106)+1,0)))</f>
        <v/>
      </c>
      <c r="O107" s="16" t="str">
        <f>IF(VLOOKUP(O$1,$R$2:$S$16,2,0)="","",IF(E107="self",IF(HLOOKUP(VLOOKUP(O$1,$R$2:$S$16,2,0),'DSP Employee Census'!$B$6:$AC$507,ROWS($A$1:O106)+1,0)=0,"",VLOOKUP(HLOOKUP(VLOOKUP(O$1,$R$2:$S$16,2,0),'DSP Employee Census'!$B$6:$AC$507,ROWS($A$1:O106)+1,0),Lookups!$A$2:$B$45,2,0)),""))</f>
        <v/>
      </c>
    </row>
    <row r="108" spans="1:15" ht="18" customHeight="1" x14ac:dyDescent="0.15">
      <c r="A108" s="16" t="str">
        <f>IF(VLOOKUP(A$1,$R$2:$S$16,2,0)="","",IF(HLOOKUP(VLOOKUP(A$1,$R$2:$S$16,2,0),'DSP Employee Census'!$B$6:$AC$507,ROWS($A$1:A107)+1,0)=0,"",HLOOKUP(VLOOKUP(A$1,$R$2:$S$16,2,0),'DSP Employee Census'!$B$6:$AC$507,ROWS($A$1:A107)+1,0)))</f>
        <v/>
      </c>
      <c r="B108" s="16" t="str">
        <f>IF(VLOOKUP(B$1,$R$2:$S$16,2,0)="","",IF(HLOOKUP(VLOOKUP(B$1,$R$2:$S$16,2,0),'DSP Employee Census'!$A$6:$AC$507,ROWS($A$1:B107)+1,0)=0,"",HLOOKUP(VLOOKUP(B$1,$R$2:$S$16,2,0),'DSP Employee Census'!$A$6:$AC$507,ROWS($A$1:B107)+1,0)))</f>
        <v/>
      </c>
      <c r="C108" s="16" t="str">
        <f>IF(VLOOKUP(C$1,$R$2:$S$16,2,0)="","",IF(HLOOKUP(VLOOKUP(C$1,$R$2:$S$16,2,0),'DSP Employee Census'!$B$6:$AC$507,ROWS($A$1:C107)+1,0)=0,"",HLOOKUP(VLOOKUP(C$1,$R$2:$S$16,2,0),'DSP Employee Census'!$B$6:$AC$507,ROWS($A$1:C107)+1,0)))</f>
        <v/>
      </c>
      <c r="D108" s="74" t="str">
        <f>IF(VLOOKUP(D$1,$R$2:$S$16,2,0)="","",IF(HLOOKUP(VLOOKUP(D$1,$R$2:$S$16,2,0),'DSP Employee Census'!$B$6:$AC$507,ROWS($A$1:D107)+1,0)=0,"",HLOOKUP(VLOOKUP(D$1,$R$2:$S$16,2,0),'DSP Employee Census'!$B$6:$AC$507,ROWS($A$1:D107)+1,0)))</f>
        <v/>
      </c>
      <c r="E108" s="16" t="str">
        <f>IF(VLOOKUP(E$1,$R$2:$S$16,2,0)="","",IF(HLOOKUP(VLOOKUP(E$1,$R$2:$S$16,2,0),'DSP Employee Census'!$B$6:$AC$507,ROWS($A$1:E107)+1,0)=0,"",VLOOKUP(HLOOKUP(VLOOKUP(E$1,$R$2:$S$16,2,0),'DSP Employee Census'!$B$6:$AC$507,ROWS($A$1:E107)+1,0),Lookups!$A$2:$B$45,2,0)))</f>
        <v/>
      </c>
      <c r="F108" s="74" t="str">
        <f>IF(VLOOKUP(F$1,$R$2:$S$16,2,0)="","",IF(HLOOKUP(VLOOKUP(F$1,$R$2:$S$16,2,0),'DSP Employee Census'!$B$6:$AC$507,ROWS($A$1:F107)+1,0)=0,"",HLOOKUP(VLOOKUP(F$1,$R$2:$S$16,2,0),'DSP Employee Census'!$B$6:$AC$507,ROWS($A$1:F107)+1,0)))</f>
        <v/>
      </c>
      <c r="G108" s="16" t="str">
        <f>IF(VLOOKUP(G$1,$R$2:$S$16,2,0)="","",IF(HLOOKUP(VLOOKUP(G$1,$R$2:$S$16,2,0),'DSP Employee Census'!$B$6:$AC$507,ROWS($A$1:G107)+1,0)=0,"",VLOOKUP(HLOOKUP(VLOOKUP(G$1,$R$2:$S$16,2,0),'DSP Employee Census'!$B$6:$AC$507,ROWS($A$1:G107)+1,0),Lookups!$A$2:$B$45,2,0)))</f>
        <v/>
      </c>
      <c r="H108" s="74" t="str">
        <f>IF(VLOOKUP(H$1,$R$2:$S$16,2,0)="","",IF(HLOOKUP(VLOOKUP(H$1,$R$2:$S$16,2,0),'DSP Employee Census'!$B$6:$AC$507,ROWS($A$1:H107)+1,0)=0,"",HLOOKUP(VLOOKUP(H$1,$R$2:$S$16,2,0),'DSP Employee Census'!$B$6:$AC$507,ROWS($A$1:H107)+1,0)))</f>
        <v/>
      </c>
      <c r="I108" s="75" t="str">
        <f>IF(VLOOKUP(I$1,$R$2:$S$16,2,0)="","",IF(HLOOKUP(VLOOKUP(I$1,$R$2:$S$16,2,0),'DSP Employee Census'!$B$6:$AC$507,ROWS($A$1:I107)+1,0)=0,"",HLOOKUP(VLOOKUP(I$1,$R$2:$S$16,2,0),'DSP Employee Census'!$B$6:$AC$507,ROWS($A$1:I107)+1,0)))</f>
        <v/>
      </c>
      <c r="J108" s="76" t="str">
        <f>IF(VLOOKUP($J$1,$R$2:$S$16,2,0)="","",IF(AND($K108="part_time",HLOOKUP(VLOOKUP(J$1,$R$2:$S$16,2,0),'DSP Employee Census'!$B$6:$AC$507,ROWS($A$1:J107)+1,0)&gt;0),HLOOKUP(VLOOKUP(J$1,$R$2:$S$16,2,0),'DSP Employee Census'!$B$6:$AC$507,ROWS($A$1:J107)+1,0),IF(AND($K108="part_time",HLOOKUP(VLOOKUP(J$1,$R$2:$S$16,2,0),'DSP Employee Census'!$B$6:$AC$507,ROWS($A$1:J107)+1,0)=""),'DSP Employee Census'!$H$1,"")))</f>
        <v/>
      </c>
      <c r="K108" s="16" t="str">
        <f>IF(VLOOKUP(K$1,$R$2:$S$16,2,0)="","",IF(HLOOKUP(VLOOKUP(K$1,$R$2:$S$16,2,0),'DSP Employee Census'!$B$6:$AC$507,ROWS($A$1:K107)+1,0)=0,"",VLOOKUP(HLOOKUP(VLOOKUP(K$1,$R$2:$S$16,2,0),'DSP Employee Census'!$B$6:$AC$507,ROWS($A$1:K107)+1,0),Lookups!$A$2:$B$45,2,0)))</f>
        <v/>
      </c>
      <c r="L108" s="74" t="str">
        <f>IF(VLOOKUP(L$1,$R$2:$S$16,2,0)="","",IF(HLOOKUP(VLOOKUP(L$1,$R$2:$S$16,2,0),'DSP Employee Census'!$B$6:$AC$507,ROWS($A$1:L107)+1,0)=0,"",HLOOKUP(VLOOKUP(L$1,$R$2:$S$16,2,0),'DSP Employee Census'!$B$6:$AC$507,ROWS($A$1:L107)+1,0)))</f>
        <v/>
      </c>
      <c r="M108" s="76" t="str">
        <f>IF(VLOOKUP(M$1,$R$2:$S$16,2,0)="","",IF(HLOOKUP(VLOOKUP(M$1,$R$2:$S$16,2,0),'DSP Employee Census'!$B$6:$AC$507,ROWS($A$1:M107)+1,0)=0,"",HLOOKUP(VLOOKUP(M$1,$R$2:$S$16,2,0),'DSP Employee Census'!$B$6:$AC$507,ROWS($A$1:M107)+1,0)))</f>
        <v/>
      </c>
      <c r="N108" s="74" t="str">
        <f>IF(VLOOKUP(N$1,$R$2:$S$16,2,0)="","",IF(HLOOKUP(VLOOKUP(N$1,$R$2:$S$16,2,0),'DSP Employee Census'!$B$6:$AC$507,ROWS($A$1:N107)+1,0)=0,"",HLOOKUP(VLOOKUP(N$1,$R$2:$S$16,2,0),'DSP Employee Census'!$B$6:$AC$507,ROWS($A$1:N107)+1,0)))</f>
        <v/>
      </c>
      <c r="O108" s="16" t="str">
        <f>IF(VLOOKUP(O$1,$R$2:$S$16,2,0)="","",IF(E108="self",IF(HLOOKUP(VLOOKUP(O$1,$R$2:$S$16,2,0),'DSP Employee Census'!$B$6:$AC$507,ROWS($A$1:O107)+1,0)=0,"",VLOOKUP(HLOOKUP(VLOOKUP(O$1,$R$2:$S$16,2,0),'DSP Employee Census'!$B$6:$AC$507,ROWS($A$1:O107)+1,0),Lookups!$A$2:$B$45,2,0)),""))</f>
        <v/>
      </c>
    </row>
    <row r="109" spans="1:15" ht="18" customHeight="1" x14ac:dyDescent="0.15">
      <c r="A109" s="16" t="str">
        <f>IF(VLOOKUP(A$1,$R$2:$S$16,2,0)="","",IF(HLOOKUP(VLOOKUP(A$1,$R$2:$S$16,2,0),'DSP Employee Census'!$B$6:$AC$507,ROWS($A$1:A108)+1,0)=0,"",HLOOKUP(VLOOKUP(A$1,$R$2:$S$16,2,0),'DSP Employee Census'!$B$6:$AC$507,ROWS($A$1:A108)+1,0)))</f>
        <v/>
      </c>
      <c r="B109" s="16" t="str">
        <f>IF(VLOOKUP(B$1,$R$2:$S$16,2,0)="","",IF(HLOOKUP(VLOOKUP(B$1,$R$2:$S$16,2,0),'DSP Employee Census'!$A$6:$AC$507,ROWS($A$1:B108)+1,0)=0,"",HLOOKUP(VLOOKUP(B$1,$R$2:$S$16,2,0),'DSP Employee Census'!$A$6:$AC$507,ROWS($A$1:B108)+1,0)))</f>
        <v/>
      </c>
      <c r="C109" s="16" t="str">
        <f>IF(VLOOKUP(C$1,$R$2:$S$16,2,0)="","",IF(HLOOKUP(VLOOKUP(C$1,$R$2:$S$16,2,0),'DSP Employee Census'!$B$6:$AC$507,ROWS($A$1:C108)+1,0)=0,"",HLOOKUP(VLOOKUP(C$1,$R$2:$S$16,2,0),'DSP Employee Census'!$B$6:$AC$507,ROWS($A$1:C108)+1,0)))</f>
        <v/>
      </c>
      <c r="D109" s="74" t="str">
        <f>IF(VLOOKUP(D$1,$R$2:$S$16,2,0)="","",IF(HLOOKUP(VLOOKUP(D$1,$R$2:$S$16,2,0),'DSP Employee Census'!$B$6:$AC$507,ROWS($A$1:D108)+1,0)=0,"",HLOOKUP(VLOOKUP(D$1,$R$2:$S$16,2,0),'DSP Employee Census'!$B$6:$AC$507,ROWS($A$1:D108)+1,0)))</f>
        <v/>
      </c>
      <c r="E109" s="16" t="str">
        <f>IF(VLOOKUP(E$1,$R$2:$S$16,2,0)="","",IF(HLOOKUP(VLOOKUP(E$1,$R$2:$S$16,2,0),'DSP Employee Census'!$B$6:$AC$507,ROWS($A$1:E108)+1,0)=0,"",VLOOKUP(HLOOKUP(VLOOKUP(E$1,$R$2:$S$16,2,0),'DSP Employee Census'!$B$6:$AC$507,ROWS($A$1:E108)+1,0),Lookups!$A$2:$B$45,2,0)))</f>
        <v/>
      </c>
      <c r="F109" s="74" t="str">
        <f>IF(VLOOKUP(F$1,$R$2:$S$16,2,0)="","",IF(HLOOKUP(VLOOKUP(F$1,$R$2:$S$16,2,0),'DSP Employee Census'!$B$6:$AC$507,ROWS($A$1:F108)+1,0)=0,"",HLOOKUP(VLOOKUP(F$1,$R$2:$S$16,2,0),'DSP Employee Census'!$B$6:$AC$507,ROWS($A$1:F108)+1,0)))</f>
        <v/>
      </c>
      <c r="G109" s="16" t="str">
        <f>IF(VLOOKUP(G$1,$R$2:$S$16,2,0)="","",IF(HLOOKUP(VLOOKUP(G$1,$R$2:$S$16,2,0),'DSP Employee Census'!$B$6:$AC$507,ROWS($A$1:G108)+1,0)=0,"",VLOOKUP(HLOOKUP(VLOOKUP(G$1,$R$2:$S$16,2,0),'DSP Employee Census'!$B$6:$AC$507,ROWS($A$1:G108)+1,0),Lookups!$A$2:$B$45,2,0)))</f>
        <v/>
      </c>
      <c r="H109" s="74" t="str">
        <f>IF(VLOOKUP(H$1,$R$2:$S$16,2,0)="","",IF(HLOOKUP(VLOOKUP(H$1,$R$2:$S$16,2,0),'DSP Employee Census'!$B$6:$AC$507,ROWS($A$1:H108)+1,0)=0,"",HLOOKUP(VLOOKUP(H$1,$R$2:$S$16,2,0),'DSP Employee Census'!$B$6:$AC$507,ROWS($A$1:H108)+1,0)))</f>
        <v/>
      </c>
      <c r="I109" s="75" t="str">
        <f>IF(VLOOKUP(I$1,$R$2:$S$16,2,0)="","",IF(HLOOKUP(VLOOKUP(I$1,$R$2:$S$16,2,0),'DSP Employee Census'!$B$6:$AC$507,ROWS($A$1:I108)+1,0)=0,"",HLOOKUP(VLOOKUP(I$1,$R$2:$S$16,2,0),'DSP Employee Census'!$B$6:$AC$507,ROWS($A$1:I108)+1,0)))</f>
        <v/>
      </c>
      <c r="J109" s="76" t="str">
        <f>IF(VLOOKUP($J$1,$R$2:$S$16,2,0)="","",IF(AND($K109="part_time",HLOOKUP(VLOOKUP(J$1,$R$2:$S$16,2,0),'DSP Employee Census'!$B$6:$AC$507,ROWS($A$1:J108)+1,0)&gt;0),HLOOKUP(VLOOKUP(J$1,$R$2:$S$16,2,0),'DSP Employee Census'!$B$6:$AC$507,ROWS($A$1:J108)+1,0),IF(AND($K109="part_time",HLOOKUP(VLOOKUP(J$1,$R$2:$S$16,2,0),'DSP Employee Census'!$B$6:$AC$507,ROWS($A$1:J108)+1,0)=""),'DSP Employee Census'!$H$1,"")))</f>
        <v/>
      </c>
      <c r="K109" s="16" t="str">
        <f>IF(VLOOKUP(K$1,$R$2:$S$16,2,0)="","",IF(HLOOKUP(VLOOKUP(K$1,$R$2:$S$16,2,0),'DSP Employee Census'!$B$6:$AC$507,ROWS($A$1:K108)+1,0)=0,"",VLOOKUP(HLOOKUP(VLOOKUP(K$1,$R$2:$S$16,2,0),'DSP Employee Census'!$B$6:$AC$507,ROWS($A$1:K108)+1,0),Lookups!$A$2:$B$45,2,0)))</f>
        <v/>
      </c>
      <c r="L109" s="74" t="str">
        <f>IF(VLOOKUP(L$1,$R$2:$S$16,2,0)="","",IF(HLOOKUP(VLOOKUP(L$1,$R$2:$S$16,2,0),'DSP Employee Census'!$B$6:$AC$507,ROWS($A$1:L108)+1,0)=0,"",HLOOKUP(VLOOKUP(L$1,$R$2:$S$16,2,0),'DSP Employee Census'!$B$6:$AC$507,ROWS($A$1:L108)+1,0)))</f>
        <v/>
      </c>
      <c r="M109" s="76" t="str">
        <f>IF(VLOOKUP(M$1,$R$2:$S$16,2,0)="","",IF(HLOOKUP(VLOOKUP(M$1,$R$2:$S$16,2,0),'DSP Employee Census'!$B$6:$AC$507,ROWS($A$1:M108)+1,0)=0,"",HLOOKUP(VLOOKUP(M$1,$R$2:$S$16,2,0),'DSP Employee Census'!$B$6:$AC$507,ROWS($A$1:M108)+1,0)))</f>
        <v/>
      </c>
      <c r="N109" s="74" t="str">
        <f>IF(VLOOKUP(N$1,$R$2:$S$16,2,0)="","",IF(HLOOKUP(VLOOKUP(N$1,$R$2:$S$16,2,0),'DSP Employee Census'!$B$6:$AC$507,ROWS($A$1:N108)+1,0)=0,"",HLOOKUP(VLOOKUP(N$1,$R$2:$S$16,2,0),'DSP Employee Census'!$B$6:$AC$507,ROWS($A$1:N108)+1,0)))</f>
        <v/>
      </c>
      <c r="O109" s="16" t="str">
        <f>IF(VLOOKUP(O$1,$R$2:$S$16,2,0)="","",IF(E109="self",IF(HLOOKUP(VLOOKUP(O$1,$R$2:$S$16,2,0),'DSP Employee Census'!$B$6:$AC$507,ROWS($A$1:O108)+1,0)=0,"",VLOOKUP(HLOOKUP(VLOOKUP(O$1,$R$2:$S$16,2,0),'DSP Employee Census'!$B$6:$AC$507,ROWS($A$1:O108)+1,0),Lookups!$A$2:$B$45,2,0)),""))</f>
        <v/>
      </c>
    </row>
    <row r="110" spans="1:15" ht="18" customHeight="1" x14ac:dyDescent="0.15">
      <c r="A110" s="16" t="str">
        <f>IF(VLOOKUP(A$1,$R$2:$S$16,2,0)="","",IF(HLOOKUP(VLOOKUP(A$1,$R$2:$S$16,2,0),'DSP Employee Census'!$B$6:$AC$507,ROWS($A$1:A109)+1,0)=0,"",HLOOKUP(VLOOKUP(A$1,$R$2:$S$16,2,0),'DSP Employee Census'!$B$6:$AC$507,ROWS($A$1:A109)+1,0)))</f>
        <v/>
      </c>
      <c r="B110" s="16" t="str">
        <f>IF(VLOOKUP(B$1,$R$2:$S$16,2,0)="","",IF(HLOOKUP(VLOOKUP(B$1,$R$2:$S$16,2,0),'DSP Employee Census'!$A$6:$AC$507,ROWS($A$1:B109)+1,0)=0,"",HLOOKUP(VLOOKUP(B$1,$R$2:$S$16,2,0),'DSP Employee Census'!$A$6:$AC$507,ROWS($A$1:B109)+1,0)))</f>
        <v/>
      </c>
      <c r="C110" s="16" t="str">
        <f>IF(VLOOKUP(C$1,$R$2:$S$16,2,0)="","",IF(HLOOKUP(VLOOKUP(C$1,$R$2:$S$16,2,0),'DSP Employee Census'!$B$6:$AC$507,ROWS($A$1:C109)+1,0)=0,"",HLOOKUP(VLOOKUP(C$1,$R$2:$S$16,2,0),'DSP Employee Census'!$B$6:$AC$507,ROWS($A$1:C109)+1,0)))</f>
        <v/>
      </c>
      <c r="D110" s="74" t="str">
        <f>IF(VLOOKUP(D$1,$R$2:$S$16,2,0)="","",IF(HLOOKUP(VLOOKUP(D$1,$R$2:$S$16,2,0),'DSP Employee Census'!$B$6:$AC$507,ROWS($A$1:D109)+1,0)=0,"",HLOOKUP(VLOOKUP(D$1,$R$2:$S$16,2,0),'DSP Employee Census'!$B$6:$AC$507,ROWS($A$1:D109)+1,0)))</f>
        <v/>
      </c>
      <c r="E110" s="16" t="str">
        <f>IF(VLOOKUP(E$1,$R$2:$S$16,2,0)="","",IF(HLOOKUP(VLOOKUP(E$1,$R$2:$S$16,2,0),'DSP Employee Census'!$B$6:$AC$507,ROWS($A$1:E109)+1,0)=0,"",VLOOKUP(HLOOKUP(VLOOKUP(E$1,$R$2:$S$16,2,0),'DSP Employee Census'!$B$6:$AC$507,ROWS($A$1:E109)+1,0),Lookups!$A$2:$B$45,2,0)))</f>
        <v/>
      </c>
      <c r="F110" s="74" t="str">
        <f>IF(VLOOKUP(F$1,$R$2:$S$16,2,0)="","",IF(HLOOKUP(VLOOKUP(F$1,$R$2:$S$16,2,0),'DSP Employee Census'!$B$6:$AC$507,ROWS($A$1:F109)+1,0)=0,"",HLOOKUP(VLOOKUP(F$1,$R$2:$S$16,2,0),'DSP Employee Census'!$B$6:$AC$507,ROWS($A$1:F109)+1,0)))</f>
        <v/>
      </c>
      <c r="G110" s="16" t="str">
        <f>IF(VLOOKUP(G$1,$R$2:$S$16,2,0)="","",IF(HLOOKUP(VLOOKUP(G$1,$R$2:$S$16,2,0),'DSP Employee Census'!$B$6:$AC$507,ROWS($A$1:G109)+1,0)=0,"",VLOOKUP(HLOOKUP(VLOOKUP(G$1,$R$2:$S$16,2,0),'DSP Employee Census'!$B$6:$AC$507,ROWS($A$1:G109)+1,0),Lookups!$A$2:$B$45,2,0)))</f>
        <v/>
      </c>
      <c r="H110" s="74" t="str">
        <f>IF(VLOOKUP(H$1,$R$2:$S$16,2,0)="","",IF(HLOOKUP(VLOOKUP(H$1,$R$2:$S$16,2,0),'DSP Employee Census'!$B$6:$AC$507,ROWS($A$1:H109)+1,0)=0,"",HLOOKUP(VLOOKUP(H$1,$R$2:$S$16,2,0),'DSP Employee Census'!$B$6:$AC$507,ROWS($A$1:H109)+1,0)))</f>
        <v/>
      </c>
      <c r="I110" s="75" t="str">
        <f>IF(VLOOKUP(I$1,$R$2:$S$16,2,0)="","",IF(HLOOKUP(VLOOKUP(I$1,$R$2:$S$16,2,0),'DSP Employee Census'!$B$6:$AC$507,ROWS($A$1:I109)+1,0)=0,"",HLOOKUP(VLOOKUP(I$1,$R$2:$S$16,2,0),'DSP Employee Census'!$B$6:$AC$507,ROWS($A$1:I109)+1,0)))</f>
        <v/>
      </c>
      <c r="J110" s="76" t="str">
        <f>IF(VLOOKUP($J$1,$R$2:$S$16,2,0)="","",IF(AND($K110="part_time",HLOOKUP(VLOOKUP(J$1,$R$2:$S$16,2,0),'DSP Employee Census'!$B$6:$AC$507,ROWS($A$1:J109)+1,0)&gt;0),HLOOKUP(VLOOKUP(J$1,$R$2:$S$16,2,0),'DSP Employee Census'!$B$6:$AC$507,ROWS($A$1:J109)+1,0),IF(AND($K110="part_time",HLOOKUP(VLOOKUP(J$1,$R$2:$S$16,2,0),'DSP Employee Census'!$B$6:$AC$507,ROWS($A$1:J109)+1,0)=""),'DSP Employee Census'!$H$1,"")))</f>
        <v/>
      </c>
      <c r="K110" s="16" t="str">
        <f>IF(VLOOKUP(K$1,$R$2:$S$16,2,0)="","",IF(HLOOKUP(VLOOKUP(K$1,$R$2:$S$16,2,0),'DSP Employee Census'!$B$6:$AC$507,ROWS($A$1:K109)+1,0)=0,"",VLOOKUP(HLOOKUP(VLOOKUP(K$1,$R$2:$S$16,2,0),'DSP Employee Census'!$B$6:$AC$507,ROWS($A$1:K109)+1,0),Lookups!$A$2:$B$45,2,0)))</f>
        <v/>
      </c>
      <c r="L110" s="74" t="str">
        <f>IF(VLOOKUP(L$1,$R$2:$S$16,2,0)="","",IF(HLOOKUP(VLOOKUP(L$1,$R$2:$S$16,2,0),'DSP Employee Census'!$B$6:$AC$507,ROWS($A$1:L109)+1,0)=0,"",HLOOKUP(VLOOKUP(L$1,$R$2:$S$16,2,0),'DSP Employee Census'!$B$6:$AC$507,ROWS($A$1:L109)+1,0)))</f>
        <v/>
      </c>
      <c r="M110" s="76" t="str">
        <f>IF(VLOOKUP(M$1,$R$2:$S$16,2,0)="","",IF(HLOOKUP(VLOOKUP(M$1,$R$2:$S$16,2,0),'DSP Employee Census'!$B$6:$AC$507,ROWS($A$1:M109)+1,0)=0,"",HLOOKUP(VLOOKUP(M$1,$R$2:$S$16,2,0),'DSP Employee Census'!$B$6:$AC$507,ROWS($A$1:M109)+1,0)))</f>
        <v/>
      </c>
      <c r="N110" s="74" t="str">
        <f>IF(VLOOKUP(N$1,$R$2:$S$16,2,0)="","",IF(HLOOKUP(VLOOKUP(N$1,$R$2:$S$16,2,0),'DSP Employee Census'!$B$6:$AC$507,ROWS($A$1:N109)+1,0)=0,"",HLOOKUP(VLOOKUP(N$1,$R$2:$S$16,2,0),'DSP Employee Census'!$B$6:$AC$507,ROWS($A$1:N109)+1,0)))</f>
        <v/>
      </c>
      <c r="O110" s="16" t="str">
        <f>IF(VLOOKUP(O$1,$R$2:$S$16,2,0)="","",IF(E110="self",IF(HLOOKUP(VLOOKUP(O$1,$R$2:$S$16,2,0),'DSP Employee Census'!$B$6:$AC$507,ROWS($A$1:O109)+1,0)=0,"",VLOOKUP(HLOOKUP(VLOOKUP(O$1,$R$2:$S$16,2,0),'DSP Employee Census'!$B$6:$AC$507,ROWS($A$1:O109)+1,0),Lookups!$A$2:$B$45,2,0)),""))</f>
        <v/>
      </c>
    </row>
    <row r="111" spans="1:15" ht="18" customHeight="1" x14ac:dyDescent="0.15">
      <c r="A111" s="16" t="str">
        <f>IF(VLOOKUP(A$1,$R$2:$S$16,2,0)="","",IF(HLOOKUP(VLOOKUP(A$1,$R$2:$S$16,2,0),'DSP Employee Census'!$B$6:$AC$507,ROWS($A$1:A110)+1,0)=0,"",HLOOKUP(VLOOKUP(A$1,$R$2:$S$16,2,0),'DSP Employee Census'!$B$6:$AC$507,ROWS($A$1:A110)+1,0)))</f>
        <v/>
      </c>
      <c r="B111" s="16" t="str">
        <f>IF(VLOOKUP(B$1,$R$2:$S$16,2,0)="","",IF(HLOOKUP(VLOOKUP(B$1,$R$2:$S$16,2,0),'DSP Employee Census'!$A$6:$AC$507,ROWS($A$1:B110)+1,0)=0,"",HLOOKUP(VLOOKUP(B$1,$R$2:$S$16,2,0),'DSP Employee Census'!$A$6:$AC$507,ROWS($A$1:B110)+1,0)))</f>
        <v/>
      </c>
      <c r="C111" s="16" t="str">
        <f>IF(VLOOKUP(C$1,$R$2:$S$16,2,0)="","",IF(HLOOKUP(VLOOKUP(C$1,$R$2:$S$16,2,0),'DSP Employee Census'!$B$6:$AC$507,ROWS($A$1:C110)+1,0)=0,"",HLOOKUP(VLOOKUP(C$1,$R$2:$S$16,2,0),'DSP Employee Census'!$B$6:$AC$507,ROWS($A$1:C110)+1,0)))</f>
        <v/>
      </c>
      <c r="D111" s="74" t="str">
        <f>IF(VLOOKUP(D$1,$R$2:$S$16,2,0)="","",IF(HLOOKUP(VLOOKUP(D$1,$R$2:$S$16,2,0),'DSP Employee Census'!$B$6:$AC$507,ROWS($A$1:D110)+1,0)=0,"",HLOOKUP(VLOOKUP(D$1,$R$2:$S$16,2,0),'DSP Employee Census'!$B$6:$AC$507,ROWS($A$1:D110)+1,0)))</f>
        <v/>
      </c>
      <c r="E111" s="16" t="str">
        <f>IF(VLOOKUP(E$1,$R$2:$S$16,2,0)="","",IF(HLOOKUP(VLOOKUP(E$1,$R$2:$S$16,2,0),'DSP Employee Census'!$B$6:$AC$507,ROWS($A$1:E110)+1,0)=0,"",VLOOKUP(HLOOKUP(VLOOKUP(E$1,$R$2:$S$16,2,0),'DSP Employee Census'!$B$6:$AC$507,ROWS($A$1:E110)+1,0),Lookups!$A$2:$B$45,2,0)))</f>
        <v/>
      </c>
      <c r="F111" s="74" t="str">
        <f>IF(VLOOKUP(F$1,$R$2:$S$16,2,0)="","",IF(HLOOKUP(VLOOKUP(F$1,$R$2:$S$16,2,0),'DSP Employee Census'!$B$6:$AC$507,ROWS($A$1:F110)+1,0)=0,"",HLOOKUP(VLOOKUP(F$1,$R$2:$S$16,2,0),'DSP Employee Census'!$B$6:$AC$507,ROWS($A$1:F110)+1,0)))</f>
        <v/>
      </c>
      <c r="G111" s="16" t="str">
        <f>IF(VLOOKUP(G$1,$R$2:$S$16,2,0)="","",IF(HLOOKUP(VLOOKUP(G$1,$R$2:$S$16,2,0),'DSP Employee Census'!$B$6:$AC$507,ROWS($A$1:G110)+1,0)=0,"",VLOOKUP(HLOOKUP(VLOOKUP(G$1,$R$2:$S$16,2,0),'DSP Employee Census'!$B$6:$AC$507,ROWS($A$1:G110)+1,0),Lookups!$A$2:$B$45,2,0)))</f>
        <v/>
      </c>
      <c r="H111" s="74" t="str">
        <f>IF(VLOOKUP(H$1,$R$2:$S$16,2,0)="","",IF(HLOOKUP(VLOOKUP(H$1,$R$2:$S$16,2,0),'DSP Employee Census'!$B$6:$AC$507,ROWS($A$1:H110)+1,0)=0,"",HLOOKUP(VLOOKUP(H$1,$R$2:$S$16,2,0),'DSP Employee Census'!$B$6:$AC$507,ROWS($A$1:H110)+1,0)))</f>
        <v/>
      </c>
      <c r="I111" s="75" t="str">
        <f>IF(VLOOKUP(I$1,$R$2:$S$16,2,0)="","",IF(HLOOKUP(VLOOKUP(I$1,$R$2:$S$16,2,0),'DSP Employee Census'!$B$6:$AC$507,ROWS($A$1:I110)+1,0)=0,"",HLOOKUP(VLOOKUP(I$1,$R$2:$S$16,2,0),'DSP Employee Census'!$B$6:$AC$507,ROWS($A$1:I110)+1,0)))</f>
        <v/>
      </c>
      <c r="J111" s="76" t="str">
        <f>IF(VLOOKUP($J$1,$R$2:$S$16,2,0)="","",IF(AND($K111="part_time",HLOOKUP(VLOOKUP(J$1,$R$2:$S$16,2,0),'DSP Employee Census'!$B$6:$AC$507,ROWS($A$1:J110)+1,0)&gt;0),HLOOKUP(VLOOKUP(J$1,$R$2:$S$16,2,0),'DSP Employee Census'!$B$6:$AC$507,ROWS($A$1:J110)+1,0),IF(AND($K111="part_time",HLOOKUP(VLOOKUP(J$1,$R$2:$S$16,2,0),'DSP Employee Census'!$B$6:$AC$507,ROWS($A$1:J110)+1,0)=""),'DSP Employee Census'!$H$1,"")))</f>
        <v/>
      </c>
      <c r="K111" s="16" t="str">
        <f>IF(VLOOKUP(K$1,$R$2:$S$16,2,0)="","",IF(HLOOKUP(VLOOKUP(K$1,$R$2:$S$16,2,0),'DSP Employee Census'!$B$6:$AC$507,ROWS($A$1:K110)+1,0)=0,"",VLOOKUP(HLOOKUP(VLOOKUP(K$1,$R$2:$S$16,2,0),'DSP Employee Census'!$B$6:$AC$507,ROWS($A$1:K110)+1,0),Lookups!$A$2:$B$45,2,0)))</f>
        <v/>
      </c>
      <c r="L111" s="74" t="str">
        <f>IF(VLOOKUP(L$1,$R$2:$S$16,2,0)="","",IF(HLOOKUP(VLOOKUP(L$1,$R$2:$S$16,2,0),'DSP Employee Census'!$B$6:$AC$507,ROWS($A$1:L110)+1,0)=0,"",HLOOKUP(VLOOKUP(L$1,$R$2:$S$16,2,0),'DSP Employee Census'!$B$6:$AC$507,ROWS($A$1:L110)+1,0)))</f>
        <v/>
      </c>
      <c r="M111" s="76" t="str">
        <f>IF(VLOOKUP(M$1,$R$2:$S$16,2,0)="","",IF(HLOOKUP(VLOOKUP(M$1,$R$2:$S$16,2,0),'DSP Employee Census'!$B$6:$AC$507,ROWS($A$1:M110)+1,0)=0,"",HLOOKUP(VLOOKUP(M$1,$R$2:$S$16,2,0),'DSP Employee Census'!$B$6:$AC$507,ROWS($A$1:M110)+1,0)))</f>
        <v/>
      </c>
      <c r="N111" s="74" t="str">
        <f>IF(VLOOKUP(N$1,$R$2:$S$16,2,0)="","",IF(HLOOKUP(VLOOKUP(N$1,$R$2:$S$16,2,0),'DSP Employee Census'!$B$6:$AC$507,ROWS($A$1:N110)+1,0)=0,"",HLOOKUP(VLOOKUP(N$1,$R$2:$S$16,2,0),'DSP Employee Census'!$B$6:$AC$507,ROWS($A$1:N110)+1,0)))</f>
        <v/>
      </c>
      <c r="O111" s="16" t="str">
        <f>IF(VLOOKUP(O$1,$R$2:$S$16,2,0)="","",IF(E111="self",IF(HLOOKUP(VLOOKUP(O$1,$R$2:$S$16,2,0),'DSP Employee Census'!$B$6:$AC$507,ROWS($A$1:O110)+1,0)=0,"",VLOOKUP(HLOOKUP(VLOOKUP(O$1,$R$2:$S$16,2,0),'DSP Employee Census'!$B$6:$AC$507,ROWS($A$1:O110)+1,0),Lookups!$A$2:$B$45,2,0)),""))</f>
        <v/>
      </c>
    </row>
    <row r="112" spans="1:15" ht="18" customHeight="1" x14ac:dyDescent="0.15">
      <c r="A112" s="16" t="str">
        <f>IF(VLOOKUP(A$1,$R$2:$S$16,2,0)="","",IF(HLOOKUP(VLOOKUP(A$1,$R$2:$S$16,2,0),'DSP Employee Census'!$B$6:$AC$507,ROWS($A$1:A111)+1,0)=0,"",HLOOKUP(VLOOKUP(A$1,$R$2:$S$16,2,0),'DSP Employee Census'!$B$6:$AC$507,ROWS($A$1:A111)+1,0)))</f>
        <v/>
      </c>
      <c r="B112" s="16" t="str">
        <f>IF(VLOOKUP(B$1,$R$2:$S$16,2,0)="","",IF(HLOOKUP(VLOOKUP(B$1,$R$2:$S$16,2,0),'DSP Employee Census'!$A$6:$AC$507,ROWS($A$1:B111)+1,0)=0,"",HLOOKUP(VLOOKUP(B$1,$R$2:$S$16,2,0),'DSP Employee Census'!$A$6:$AC$507,ROWS($A$1:B111)+1,0)))</f>
        <v/>
      </c>
      <c r="C112" s="16" t="str">
        <f>IF(VLOOKUP(C$1,$R$2:$S$16,2,0)="","",IF(HLOOKUP(VLOOKUP(C$1,$R$2:$S$16,2,0),'DSP Employee Census'!$B$6:$AC$507,ROWS($A$1:C111)+1,0)=0,"",HLOOKUP(VLOOKUP(C$1,$R$2:$S$16,2,0),'DSP Employee Census'!$B$6:$AC$507,ROWS($A$1:C111)+1,0)))</f>
        <v/>
      </c>
      <c r="D112" s="74" t="str">
        <f>IF(VLOOKUP(D$1,$R$2:$S$16,2,0)="","",IF(HLOOKUP(VLOOKUP(D$1,$R$2:$S$16,2,0),'DSP Employee Census'!$B$6:$AC$507,ROWS($A$1:D111)+1,0)=0,"",HLOOKUP(VLOOKUP(D$1,$R$2:$S$16,2,0),'DSP Employee Census'!$B$6:$AC$507,ROWS($A$1:D111)+1,0)))</f>
        <v/>
      </c>
      <c r="E112" s="16" t="str">
        <f>IF(VLOOKUP(E$1,$R$2:$S$16,2,0)="","",IF(HLOOKUP(VLOOKUP(E$1,$R$2:$S$16,2,0),'DSP Employee Census'!$B$6:$AC$507,ROWS($A$1:E111)+1,0)=0,"",VLOOKUP(HLOOKUP(VLOOKUP(E$1,$R$2:$S$16,2,0),'DSP Employee Census'!$B$6:$AC$507,ROWS($A$1:E111)+1,0),Lookups!$A$2:$B$45,2,0)))</f>
        <v/>
      </c>
      <c r="F112" s="74" t="str">
        <f>IF(VLOOKUP(F$1,$R$2:$S$16,2,0)="","",IF(HLOOKUP(VLOOKUP(F$1,$R$2:$S$16,2,0),'DSP Employee Census'!$B$6:$AC$507,ROWS($A$1:F111)+1,0)=0,"",HLOOKUP(VLOOKUP(F$1,$R$2:$S$16,2,0),'DSP Employee Census'!$B$6:$AC$507,ROWS($A$1:F111)+1,0)))</f>
        <v/>
      </c>
      <c r="G112" s="16" t="str">
        <f>IF(VLOOKUP(G$1,$R$2:$S$16,2,0)="","",IF(HLOOKUP(VLOOKUP(G$1,$R$2:$S$16,2,0),'DSP Employee Census'!$B$6:$AC$507,ROWS($A$1:G111)+1,0)=0,"",VLOOKUP(HLOOKUP(VLOOKUP(G$1,$R$2:$S$16,2,0),'DSP Employee Census'!$B$6:$AC$507,ROWS($A$1:G111)+1,0),Lookups!$A$2:$B$45,2,0)))</f>
        <v/>
      </c>
      <c r="H112" s="74" t="str">
        <f>IF(VLOOKUP(H$1,$R$2:$S$16,2,0)="","",IF(HLOOKUP(VLOOKUP(H$1,$R$2:$S$16,2,0),'DSP Employee Census'!$B$6:$AC$507,ROWS($A$1:H111)+1,0)=0,"",HLOOKUP(VLOOKUP(H$1,$R$2:$S$16,2,0),'DSP Employee Census'!$B$6:$AC$507,ROWS($A$1:H111)+1,0)))</f>
        <v/>
      </c>
      <c r="I112" s="75" t="str">
        <f>IF(VLOOKUP(I$1,$R$2:$S$16,2,0)="","",IF(HLOOKUP(VLOOKUP(I$1,$R$2:$S$16,2,0),'DSP Employee Census'!$B$6:$AC$507,ROWS($A$1:I111)+1,0)=0,"",HLOOKUP(VLOOKUP(I$1,$R$2:$S$16,2,0),'DSP Employee Census'!$B$6:$AC$507,ROWS($A$1:I111)+1,0)))</f>
        <v/>
      </c>
      <c r="J112" s="76" t="str">
        <f>IF(VLOOKUP($J$1,$R$2:$S$16,2,0)="","",IF(AND($K112="part_time",HLOOKUP(VLOOKUP(J$1,$R$2:$S$16,2,0),'DSP Employee Census'!$B$6:$AC$507,ROWS($A$1:J111)+1,0)&gt;0),HLOOKUP(VLOOKUP(J$1,$R$2:$S$16,2,0),'DSP Employee Census'!$B$6:$AC$507,ROWS($A$1:J111)+1,0),IF(AND($K112="part_time",HLOOKUP(VLOOKUP(J$1,$R$2:$S$16,2,0),'DSP Employee Census'!$B$6:$AC$507,ROWS($A$1:J111)+1,0)=""),'DSP Employee Census'!$H$1,"")))</f>
        <v/>
      </c>
      <c r="K112" s="16" t="str">
        <f>IF(VLOOKUP(K$1,$R$2:$S$16,2,0)="","",IF(HLOOKUP(VLOOKUP(K$1,$R$2:$S$16,2,0),'DSP Employee Census'!$B$6:$AC$507,ROWS($A$1:K111)+1,0)=0,"",VLOOKUP(HLOOKUP(VLOOKUP(K$1,$R$2:$S$16,2,0),'DSP Employee Census'!$B$6:$AC$507,ROWS($A$1:K111)+1,0),Lookups!$A$2:$B$45,2,0)))</f>
        <v/>
      </c>
      <c r="L112" s="74" t="str">
        <f>IF(VLOOKUP(L$1,$R$2:$S$16,2,0)="","",IF(HLOOKUP(VLOOKUP(L$1,$R$2:$S$16,2,0),'DSP Employee Census'!$B$6:$AC$507,ROWS($A$1:L111)+1,0)=0,"",HLOOKUP(VLOOKUP(L$1,$R$2:$S$16,2,0),'DSP Employee Census'!$B$6:$AC$507,ROWS($A$1:L111)+1,0)))</f>
        <v/>
      </c>
      <c r="M112" s="76" t="str">
        <f>IF(VLOOKUP(M$1,$R$2:$S$16,2,0)="","",IF(HLOOKUP(VLOOKUP(M$1,$R$2:$S$16,2,0),'DSP Employee Census'!$B$6:$AC$507,ROWS($A$1:M111)+1,0)=0,"",HLOOKUP(VLOOKUP(M$1,$R$2:$S$16,2,0),'DSP Employee Census'!$B$6:$AC$507,ROWS($A$1:M111)+1,0)))</f>
        <v/>
      </c>
      <c r="N112" s="74" t="str">
        <f>IF(VLOOKUP(N$1,$R$2:$S$16,2,0)="","",IF(HLOOKUP(VLOOKUP(N$1,$R$2:$S$16,2,0),'DSP Employee Census'!$B$6:$AC$507,ROWS($A$1:N111)+1,0)=0,"",HLOOKUP(VLOOKUP(N$1,$R$2:$S$16,2,0),'DSP Employee Census'!$B$6:$AC$507,ROWS($A$1:N111)+1,0)))</f>
        <v/>
      </c>
      <c r="O112" s="16" t="str">
        <f>IF(VLOOKUP(O$1,$R$2:$S$16,2,0)="","",IF(E112="self",IF(HLOOKUP(VLOOKUP(O$1,$R$2:$S$16,2,0),'DSP Employee Census'!$B$6:$AC$507,ROWS($A$1:O111)+1,0)=0,"",VLOOKUP(HLOOKUP(VLOOKUP(O$1,$R$2:$S$16,2,0),'DSP Employee Census'!$B$6:$AC$507,ROWS($A$1:O111)+1,0),Lookups!$A$2:$B$45,2,0)),""))</f>
        <v/>
      </c>
    </row>
    <row r="113" spans="1:15" ht="18" customHeight="1" x14ac:dyDescent="0.15">
      <c r="A113" s="16" t="str">
        <f>IF(VLOOKUP(A$1,$R$2:$S$16,2,0)="","",IF(HLOOKUP(VLOOKUP(A$1,$R$2:$S$16,2,0),'DSP Employee Census'!$B$6:$AC$507,ROWS($A$1:A112)+1,0)=0,"",HLOOKUP(VLOOKUP(A$1,$R$2:$S$16,2,0),'DSP Employee Census'!$B$6:$AC$507,ROWS($A$1:A112)+1,0)))</f>
        <v/>
      </c>
      <c r="B113" s="16" t="str">
        <f>IF(VLOOKUP(B$1,$R$2:$S$16,2,0)="","",IF(HLOOKUP(VLOOKUP(B$1,$R$2:$S$16,2,0),'DSP Employee Census'!$A$6:$AC$507,ROWS($A$1:B112)+1,0)=0,"",HLOOKUP(VLOOKUP(B$1,$R$2:$S$16,2,0),'DSP Employee Census'!$A$6:$AC$507,ROWS($A$1:B112)+1,0)))</f>
        <v/>
      </c>
      <c r="C113" s="16" t="str">
        <f>IF(VLOOKUP(C$1,$R$2:$S$16,2,0)="","",IF(HLOOKUP(VLOOKUP(C$1,$R$2:$S$16,2,0),'DSP Employee Census'!$B$6:$AC$507,ROWS($A$1:C112)+1,0)=0,"",HLOOKUP(VLOOKUP(C$1,$R$2:$S$16,2,0),'DSP Employee Census'!$B$6:$AC$507,ROWS($A$1:C112)+1,0)))</f>
        <v/>
      </c>
      <c r="D113" s="74" t="str">
        <f>IF(VLOOKUP(D$1,$R$2:$S$16,2,0)="","",IF(HLOOKUP(VLOOKUP(D$1,$R$2:$S$16,2,0),'DSP Employee Census'!$B$6:$AC$507,ROWS($A$1:D112)+1,0)=0,"",HLOOKUP(VLOOKUP(D$1,$R$2:$S$16,2,0),'DSP Employee Census'!$B$6:$AC$507,ROWS($A$1:D112)+1,0)))</f>
        <v/>
      </c>
      <c r="E113" s="16" t="str">
        <f>IF(VLOOKUP(E$1,$R$2:$S$16,2,0)="","",IF(HLOOKUP(VLOOKUP(E$1,$R$2:$S$16,2,0),'DSP Employee Census'!$B$6:$AC$507,ROWS($A$1:E112)+1,0)=0,"",VLOOKUP(HLOOKUP(VLOOKUP(E$1,$R$2:$S$16,2,0),'DSP Employee Census'!$B$6:$AC$507,ROWS($A$1:E112)+1,0),Lookups!$A$2:$B$45,2,0)))</f>
        <v/>
      </c>
      <c r="F113" s="74" t="str">
        <f>IF(VLOOKUP(F$1,$R$2:$S$16,2,0)="","",IF(HLOOKUP(VLOOKUP(F$1,$R$2:$S$16,2,0),'DSP Employee Census'!$B$6:$AC$507,ROWS($A$1:F112)+1,0)=0,"",HLOOKUP(VLOOKUP(F$1,$R$2:$S$16,2,0),'DSP Employee Census'!$B$6:$AC$507,ROWS($A$1:F112)+1,0)))</f>
        <v/>
      </c>
      <c r="G113" s="16" t="str">
        <f>IF(VLOOKUP(G$1,$R$2:$S$16,2,0)="","",IF(HLOOKUP(VLOOKUP(G$1,$R$2:$S$16,2,0),'DSP Employee Census'!$B$6:$AC$507,ROWS($A$1:G112)+1,0)=0,"",VLOOKUP(HLOOKUP(VLOOKUP(G$1,$R$2:$S$16,2,0),'DSP Employee Census'!$B$6:$AC$507,ROWS($A$1:G112)+1,0),Lookups!$A$2:$B$45,2,0)))</f>
        <v/>
      </c>
      <c r="H113" s="74" t="str">
        <f>IF(VLOOKUP(H$1,$R$2:$S$16,2,0)="","",IF(HLOOKUP(VLOOKUP(H$1,$R$2:$S$16,2,0),'DSP Employee Census'!$B$6:$AC$507,ROWS($A$1:H112)+1,0)=0,"",HLOOKUP(VLOOKUP(H$1,$R$2:$S$16,2,0),'DSP Employee Census'!$B$6:$AC$507,ROWS($A$1:H112)+1,0)))</f>
        <v/>
      </c>
      <c r="I113" s="75" t="str">
        <f>IF(VLOOKUP(I$1,$R$2:$S$16,2,0)="","",IF(HLOOKUP(VLOOKUP(I$1,$R$2:$S$16,2,0),'DSP Employee Census'!$B$6:$AC$507,ROWS($A$1:I112)+1,0)=0,"",HLOOKUP(VLOOKUP(I$1,$R$2:$S$16,2,0),'DSP Employee Census'!$B$6:$AC$507,ROWS($A$1:I112)+1,0)))</f>
        <v/>
      </c>
      <c r="J113" s="76" t="str">
        <f>IF(VLOOKUP($J$1,$R$2:$S$16,2,0)="","",IF(AND($K113="part_time",HLOOKUP(VLOOKUP(J$1,$R$2:$S$16,2,0),'DSP Employee Census'!$B$6:$AC$507,ROWS($A$1:J112)+1,0)&gt;0),HLOOKUP(VLOOKUP(J$1,$R$2:$S$16,2,0),'DSP Employee Census'!$B$6:$AC$507,ROWS($A$1:J112)+1,0),IF(AND($K113="part_time",HLOOKUP(VLOOKUP(J$1,$R$2:$S$16,2,0),'DSP Employee Census'!$B$6:$AC$507,ROWS($A$1:J112)+1,0)=""),'DSP Employee Census'!$H$1,"")))</f>
        <v/>
      </c>
      <c r="K113" s="16" t="str">
        <f>IF(VLOOKUP(K$1,$R$2:$S$16,2,0)="","",IF(HLOOKUP(VLOOKUP(K$1,$R$2:$S$16,2,0),'DSP Employee Census'!$B$6:$AC$507,ROWS($A$1:K112)+1,0)=0,"",VLOOKUP(HLOOKUP(VLOOKUP(K$1,$R$2:$S$16,2,0),'DSP Employee Census'!$B$6:$AC$507,ROWS($A$1:K112)+1,0),Lookups!$A$2:$B$45,2,0)))</f>
        <v/>
      </c>
      <c r="L113" s="74" t="str">
        <f>IF(VLOOKUP(L$1,$R$2:$S$16,2,0)="","",IF(HLOOKUP(VLOOKUP(L$1,$R$2:$S$16,2,0),'DSP Employee Census'!$B$6:$AC$507,ROWS($A$1:L112)+1,0)=0,"",HLOOKUP(VLOOKUP(L$1,$R$2:$S$16,2,0),'DSP Employee Census'!$B$6:$AC$507,ROWS($A$1:L112)+1,0)))</f>
        <v/>
      </c>
      <c r="M113" s="76" t="str">
        <f>IF(VLOOKUP(M$1,$R$2:$S$16,2,0)="","",IF(HLOOKUP(VLOOKUP(M$1,$R$2:$S$16,2,0),'DSP Employee Census'!$B$6:$AC$507,ROWS($A$1:M112)+1,0)=0,"",HLOOKUP(VLOOKUP(M$1,$R$2:$S$16,2,0),'DSP Employee Census'!$B$6:$AC$507,ROWS($A$1:M112)+1,0)))</f>
        <v/>
      </c>
      <c r="N113" s="74" t="str">
        <f>IF(VLOOKUP(N$1,$R$2:$S$16,2,0)="","",IF(HLOOKUP(VLOOKUP(N$1,$R$2:$S$16,2,0),'DSP Employee Census'!$B$6:$AC$507,ROWS($A$1:N112)+1,0)=0,"",HLOOKUP(VLOOKUP(N$1,$R$2:$S$16,2,0),'DSP Employee Census'!$B$6:$AC$507,ROWS($A$1:N112)+1,0)))</f>
        <v/>
      </c>
      <c r="O113" s="16" t="str">
        <f>IF(VLOOKUP(O$1,$R$2:$S$16,2,0)="","",IF(E113="self",IF(HLOOKUP(VLOOKUP(O$1,$R$2:$S$16,2,0),'DSP Employee Census'!$B$6:$AC$507,ROWS($A$1:O112)+1,0)=0,"",VLOOKUP(HLOOKUP(VLOOKUP(O$1,$R$2:$S$16,2,0),'DSP Employee Census'!$B$6:$AC$507,ROWS($A$1:O112)+1,0),Lookups!$A$2:$B$45,2,0)),""))</f>
        <v/>
      </c>
    </row>
    <row r="114" spans="1:15" ht="18" customHeight="1" x14ac:dyDescent="0.15">
      <c r="A114" s="16" t="str">
        <f>IF(VLOOKUP(A$1,$R$2:$S$16,2,0)="","",IF(HLOOKUP(VLOOKUP(A$1,$R$2:$S$16,2,0),'DSP Employee Census'!$B$6:$AC$507,ROWS($A$1:A113)+1,0)=0,"",HLOOKUP(VLOOKUP(A$1,$R$2:$S$16,2,0),'DSP Employee Census'!$B$6:$AC$507,ROWS($A$1:A113)+1,0)))</f>
        <v/>
      </c>
      <c r="B114" s="16" t="str">
        <f>IF(VLOOKUP(B$1,$R$2:$S$16,2,0)="","",IF(HLOOKUP(VLOOKUP(B$1,$R$2:$S$16,2,0),'DSP Employee Census'!$A$6:$AC$507,ROWS($A$1:B113)+1,0)=0,"",HLOOKUP(VLOOKUP(B$1,$R$2:$S$16,2,0),'DSP Employee Census'!$A$6:$AC$507,ROWS($A$1:B113)+1,0)))</f>
        <v/>
      </c>
      <c r="C114" s="16" t="str">
        <f>IF(VLOOKUP(C$1,$R$2:$S$16,2,0)="","",IF(HLOOKUP(VLOOKUP(C$1,$R$2:$S$16,2,0),'DSP Employee Census'!$B$6:$AC$507,ROWS($A$1:C113)+1,0)=0,"",HLOOKUP(VLOOKUP(C$1,$R$2:$S$16,2,0),'DSP Employee Census'!$B$6:$AC$507,ROWS($A$1:C113)+1,0)))</f>
        <v/>
      </c>
      <c r="D114" s="74" t="str">
        <f>IF(VLOOKUP(D$1,$R$2:$S$16,2,0)="","",IF(HLOOKUP(VLOOKUP(D$1,$R$2:$S$16,2,0),'DSP Employee Census'!$B$6:$AC$507,ROWS($A$1:D113)+1,0)=0,"",HLOOKUP(VLOOKUP(D$1,$R$2:$S$16,2,0),'DSP Employee Census'!$B$6:$AC$507,ROWS($A$1:D113)+1,0)))</f>
        <v/>
      </c>
      <c r="E114" s="16" t="str">
        <f>IF(VLOOKUP(E$1,$R$2:$S$16,2,0)="","",IF(HLOOKUP(VLOOKUP(E$1,$R$2:$S$16,2,0),'DSP Employee Census'!$B$6:$AC$507,ROWS($A$1:E113)+1,0)=0,"",VLOOKUP(HLOOKUP(VLOOKUP(E$1,$R$2:$S$16,2,0),'DSP Employee Census'!$B$6:$AC$507,ROWS($A$1:E113)+1,0),Lookups!$A$2:$B$45,2,0)))</f>
        <v/>
      </c>
      <c r="F114" s="74" t="str">
        <f>IF(VLOOKUP(F$1,$R$2:$S$16,2,0)="","",IF(HLOOKUP(VLOOKUP(F$1,$R$2:$S$16,2,0),'DSP Employee Census'!$B$6:$AC$507,ROWS($A$1:F113)+1,0)=0,"",HLOOKUP(VLOOKUP(F$1,$R$2:$S$16,2,0),'DSP Employee Census'!$B$6:$AC$507,ROWS($A$1:F113)+1,0)))</f>
        <v/>
      </c>
      <c r="G114" s="16" t="str">
        <f>IF(VLOOKUP(G$1,$R$2:$S$16,2,0)="","",IF(HLOOKUP(VLOOKUP(G$1,$R$2:$S$16,2,0),'DSP Employee Census'!$B$6:$AC$507,ROWS($A$1:G113)+1,0)=0,"",VLOOKUP(HLOOKUP(VLOOKUP(G$1,$R$2:$S$16,2,0),'DSP Employee Census'!$B$6:$AC$507,ROWS($A$1:G113)+1,0),Lookups!$A$2:$B$45,2,0)))</f>
        <v/>
      </c>
      <c r="H114" s="74" t="str">
        <f>IF(VLOOKUP(H$1,$R$2:$S$16,2,0)="","",IF(HLOOKUP(VLOOKUP(H$1,$R$2:$S$16,2,0),'DSP Employee Census'!$B$6:$AC$507,ROWS($A$1:H113)+1,0)=0,"",HLOOKUP(VLOOKUP(H$1,$R$2:$S$16,2,0),'DSP Employee Census'!$B$6:$AC$507,ROWS($A$1:H113)+1,0)))</f>
        <v/>
      </c>
      <c r="I114" s="75" t="str">
        <f>IF(VLOOKUP(I$1,$R$2:$S$16,2,0)="","",IF(HLOOKUP(VLOOKUP(I$1,$R$2:$S$16,2,0),'DSP Employee Census'!$B$6:$AC$507,ROWS($A$1:I113)+1,0)=0,"",HLOOKUP(VLOOKUP(I$1,$R$2:$S$16,2,0),'DSP Employee Census'!$B$6:$AC$507,ROWS($A$1:I113)+1,0)))</f>
        <v/>
      </c>
      <c r="J114" s="76" t="str">
        <f>IF(VLOOKUP($J$1,$R$2:$S$16,2,0)="","",IF(AND($K114="part_time",HLOOKUP(VLOOKUP(J$1,$R$2:$S$16,2,0),'DSP Employee Census'!$B$6:$AC$507,ROWS($A$1:J113)+1,0)&gt;0),HLOOKUP(VLOOKUP(J$1,$R$2:$S$16,2,0),'DSP Employee Census'!$B$6:$AC$507,ROWS($A$1:J113)+1,0),IF(AND($K114="part_time",HLOOKUP(VLOOKUP(J$1,$R$2:$S$16,2,0),'DSP Employee Census'!$B$6:$AC$507,ROWS($A$1:J113)+1,0)=""),'DSP Employee Census'!$H$1,"")))</f>
        <v/>
      </c>
      <c r="K114" s="16" t="str">
        <f>IF(VLOOKUP(K$1,$R$2:$S$16,2,0)="","",IF(HLOOKUP(VLOOKUP(K$1,$R$2:$S$16,2,0),'DSP Employee Census'!$B$6:$AC$507,ROWS($A$1:K113)+1,0)=0,"",VLOOKUP(HLOOKUP(VLOOKUP(K$1,$R$2:$S$16,2,0),'DSP Employee Census'!$B$6:$AC$507,ROWS($A$1:K113)+1,0),Lookups!$A$2:$B$45,2,0)))</f>
        <v/>
      </c>
      <c r="L114" s="74" t="str">
        <f>IF(VLOOKUP(L$1,$R$2:$S$16,2,0)="","",IF(HLOOKUP(VLOOKUP(L$1,$R$2:$S$16,2,0),'DSP Employee Census'!$B$6:$AC$507,ROWS($A$1:L113)+1,0)=0,"",HLOOKUP(VLOOKUP(L$1,$R$2:$S$16,2,0),'DSP Employee Census'!$B$6:$AC$507,ROWS($A$1:L113)+1,0)))</f>
        <v/>
      </c>
      <c r="M114" s="76" t="str">
        <f>IF(VLOOKUP(M$1,$R$2:$S$16,2,0)="","",IF(HLOOKUP(VLOOKUP(M$1,$R$2:$S$16,2,0),'DSP Employee Census'!$B$6:$AC$507,ROWS($A$1:M113)+1,0)=0,"",HLOOKUP(VLOOKUP(M$1,$R$2:$S$16,2,0),'DSP Employee Census'!$B$6:$AC$507,ROWS($A$1:M113)+1,0)))</f>
        <v/>
      </c>
      <c r="N114" s="74" t="str">
        <f>IF(VLOOKUP(N$1,$R$2:$S$16,2,0)="","",IF(HLOOKUP(VLOOKUP(N$1,$R$2:$S$16,2,0),'DSP Employee Census'!$B$6:$AC$507,ROWS($A$1:N113)+1,0)=0,"",HLOOKUP(VLOOKUP(N$1,$R$2:$S$16,2,0),'DSP Employee Census'!$B$6:$AC$507,ROWS($A$1:N113)+1,0)))</f>
        <v/>
      </c>
      <c r="O114" s="16" t="str">
        <f>IF(VLOOKUP(O$1,$R$2:$S$16,2,0)="","",IF(E114="self",IF(HLOOKUP(VLOOKUP(O$1,$R$2:$S$16,2,0),'DSP Employee Census'!$B$6:$AC$507,ROWS($A$1:O113)+1,0)=0,"",VLOOKUP(HLOOKUP(VLOOKUP(O$1,$R$2:$S$16,2,0),'DSP Employee Census'!$B$6:$AC$507,ROWS($A$1:O113)+1,0),Lookups!$A$2:$B$45,2,0)),""))</f>
        <v/>
      </c>
    </row>
    <row r="115" spans="1:15" ht="18" customHeight="1" x14ac:dyDescent="0.15">
      <c r="A115" s="16" t="str">
        <f>IF(VLOOKUP(A$1,$R$2:$S$16,2,0)="","",IF(HLOOKUP(VLOOKUP(A$1,$R$2:$S$16,2,0),'DSP Employee Census'!$B$6:$AC$507,ROWS($A$1:A114)+1,0)=0,"",HLOOKUP(VLOOKUP(A$1,$R$2:$S$16,2,0),'DSP Employee Census'!$B$6:$AC$507,ROWS($A$1:A114)+1,0)))</f>
        <v/>
      </c>
      <c r="B115" s="16" t="str">
        <f>IF(VLOOKUP(B$1,$R$2:$S$16,2,0)="","",IF(HLOOKUP(VLOOKUP(B$1,$R$2:$S$16,2,0),'DSP Employee Census'!$A$6:$AC$507,ROWS($A$1:B114)+1,0)=0,"",HLOOKUP(VLOOKUP(B$1,$R$2:$S$16,2,0),'DSP Employee Census'!$A$6:$AC$507,ROWS($A$1:B114)+1,0)))</f>
        <v/>
      </c>
      <c r="C115" s="16" t="str">
        <f>IF(VLOOKUP(C$1,$R$2:$S$16,2,0)="","",IF(HLOOKUP(VLOOKUP(C$1,$R$2:$S$16,2,0),'DSP Employee Census'!$B$6:$AC$507,ROWS($A$1:C114)+1,0)=0,"",HLOOKUP(VLOOKUP(C$1,$R$2:$S$16,2,0),'DSP Employee Census'!$B$6:$AC$507,ROWS($A$1:C114)+1,0)))</f>
        <v/>
      </c>
      <c r="D115" s="74" t="str">
        <f>IF(VLOOKUP(D$1,$R$2:$S$16,2,0)="","",IF(HLOOKUP(VLOOKUP(D$1,$R$2:$S$16,2,0),'DSP Employee Census'!$B$6:$AC$507,ROWS($A$1:D114)+1,0)=0,"",HLOOKUP(VLOOKUP(D$1,$R$2:$S$16,2,0),'DSP Employee Census'!$B$6:$AC$507,ROWS($A$1:D114)+1,0)))</f>
        <v/>
      </c>
      <c r="E115" s="16" t="str">
        <f>IF(VLOOKUP(E$1,$R$2:$S$16,2,0)="","",IF(HLOOKUP(VLOOKUP(E$1,$R$2:$S$16,2,0),'DSP Employee Census'!$B$6:$AC$507,ROWS($A$1:E114)+1,0)=0,"",VLOOKUP(HLOOKUP(VLOOKUP(E$1,$R$2:$S$16,2,0),'DSP Employee Census'!$B$6:$AC$507,ROWS($A$1:E114)+1,0),Lookups!$A$2:$B$45,2,0)))</f>
        <v/>
      </c>
      <c r="F115" s="74" t="str">
        <f>IF(VLOOKUP(F$1,$R$2:$S$16,2,0)="","",IF(HLOOKUP(VLOOKUP(F$1,$R$2:$S$16,2,0),'DSP Employee Census'!$B$6:$AC$507,ROWS($A$1:F114)+1,0)=0,"",HLOOKUP(VLOOKUP(F$1,$R$2:$S$16,2,0),'DSP Employee Census'!$B$6:$AC$507,ROWS($A$1:F114)+1,0)))</f>
        <v/>
      </c>
      <c r="G115" s="16" t="str">
        <f>IF(VLOOKUP(G$1,$R$2:$S$16,2,0)="","",IF(HLOOKUP(VLOOKUP(G$1,$R$2:$S$16,2,0),'DSP Employee Census'!$B$6:$AC$507,ROWS($A$1:G114)+1,0)=0,"",VLOOKUP(HLOOKUP(VLOOKUP(G$1,$R$2:$S$16,2,0),'DSP Employee Census'!$B$6:$AC$507,ROWS($A$1:G114)+1,0),Lookups!$A$2:$B$45,2,0)))</f>
        <v/>
      </c>
      <c r="H115" s="74" t="str">
        <f>IF(VLOOKUP(H$1,$R$2:$S$16,2,0)="","",IF(HLOOKUP(VLOOKUP(H$1,$R$2:$S$16,2,0),'DSP Employee Census'!$B$6:$AC$507,ROWS($A$1:H114)+1,0)=0,"",HLOOKUP(VLOOKUP(H$1,$R$2:$S$16,2,0),'DSP Employee Census'!$B$6:$AC$507,ROWS($A$1:H114)+1,0)))</f>
        <v/>
      </c>
      <c r="I115" s="75" t="str">
        <f>IF(VLOOKUP(I$1,$R$2:$S$16,2,0)="","",IF(HLOOKUP(VLOOKUP(I$1,$R$2:$S$16,2,0),'DSP Employee Census'!$B$6:$AC$507,ROWS($A$1:I114)+1,0)=0,"",HLOOKUP(VLOOKUP(I$1,$R$2:$S$16,2,0),'DSP Employee Census'!$B$6:$AC$507,ROWS($A$1:I114)+1,0)))</f>
        <v/>
      </c>
      <c r="J115" s="76" t="str">
        <f>IF(VLOOKUP($J$1,$R$2:$S$16,2,0)="","",IF(AND($K115="part_time",HLOOKUP(VLOOKUP(J$1,$R$2:$S$16,2,0),'DSP Employee Census'!$B$6:$AC$507,ROWS($A$1:J114)+1,0)&gt;0),HLOOKUP(VLOOKUP(J$1,$R$2:$S$16,2,0),'DSP Employee Census'!$B$6:$AC$507,ROWS($A$1:J114)+1,0),IF(AND($K115="part_time",HLOOKUP(VLOOKUP(J$1,$R$2:$S$16,2,0),'DSP Employee Census'!$B$6:$AC$507,ROWS($A$1:J114)+1,0)=""),'DSP Employee Census'!$H$1,"")))</f>
        <v/>
      </c>
      <c r="K115" s="16" t="str">
        <f>IF(VLOOKUP(K$1,$R$2:$S$16,2,0)="","",IF(HLOOKUP(VLOOKUP(K$1,$R$2:$S$16,2,0),'DSP Employee Census'!$B$6:$AC$507,ROWS($A$1:K114)+1,0)=0,"",VLOOKUP(HLOOKUP(VLOOKUP(K$1,$R$2:$S$16,2,0),'DSP Employee Census'!$B$6:$AC$507,ROWS($A$1:K114)+1,0),Lookups!$A$2:$B$45,2,0)))</f>
        <v/>
      </c>
      <c r="L115" s="74" t="str">
        <f>IF(VLOOKUP(L$1,$R$2:$S$16,2,0)="","",IF(HLOOKUP(VLOOKUP(L$1,$R$2:$S$16,2,0),'DSP Employee Census'!$B$6:$AC$507,ROWS($A$1:L114)+1,0)=0,"",HLOOKUP(VLOOKUP(L$1,$R$2:$S$16,2,0),'DSP Employee Census'!$B$6:$AC$507,ROWS($A$1:L114)+1,0)))</f>
        <v/>
      </c>
      <c r="M115" s="76" t="str">
        <f>IF(VLOOKUP(M$1,$R$2:$S$16,2,0)="","",IF(HLOOKUP(VLOOKUP(M$1,$R$2:$S$16,2,0),'DSP Employee Census'!$B$6:$AC$507,ROWS($A$1:M114)+1,0)=0,"",HLOOKUP(VLOOKUP(M$1,$R$2:$S$16,2,0),'DSP Employee Census'!$B$6:$AC$507,ROWS($A$1:M114)+1,0)))</f>
        <v/>
      </c>
      <c r="N115" s="74" t="str">
        <f>IF(VLOOKUP(N$1,$R$2:$S$16,2,0)="","",IF(HLOOKUP(VLOOKUP(N$1,$R$2:$S$16,2,0),'DSP Employee Census'!$B$6:$AC$507,ROWS($A$1:N114)+1,0)=0,"",HLOOKUP(VLOOKUP(N$1,$R$2:$S$16,2,0),'DSP Employee Census'!$B$6:$AC$507,ROWS($A$1:N114)+1,0)))</f>
        <v/>
      </c>
      <c r="O115" s="16" t="str">
        <f>IF(VLOOKUP(O$1,$R$2:$S$16,2,0)="","",IF(E115="self",IF(HLOOKUP(VLOOKUP(O$1,$R$2:$S$16,2,0),'DSP Employee Census'!$B$6:$AC$507,ROWS($A$1:O114)+1,0)=0,"",VLOOKUP(HLOOKUP(VLOOKUP(O$1,$R$2:$S$16,2,0),'DSP Employee Census'!$B$6:$AC$507,ROWS($A$1:O114)+1,0),Lookups!$A$2:$B$45,2,0)),""))</f>
        <v/>
      </c>
    </row>
    <row r="116" spans="1:15" ht="18" customHeight="1" x14ac:dyDescent="0.15">
      <c r="A116" s="16" t="str">
        <f>IF(VLOOKUP(A$1,$R$2:$S$16,2,0)="","",IF(HLOOKUP(VLOOKUP(A$1,$R$2:$S$16,2,0),'DSP Employee Census'!$B$6:$AC$507,ROWS($A$1:A115)+1,0)=0,"",HLOOKUP(VLOOKUP(A$1,$R$2:$S$16,2,0),'DSP Employee Census'!$B$6:$AC$507,ROWS($A$1:A115)+1,0)))</f>
        <v/>
      </c>
      <c r="B116" s="16" t="str">
        <f>IF(VLOOKUP(B$1,$R$2:$S$16,2,0)="","",IF(HLOOKUP(VLOOKUP(B$1,$R$2:$S$16,2,0),'DSP Employee Census'!$A$6:$AC$507,ROWS($A$1:B115)+1,0)=0,"",HLOOKUP(VLOOKUP(B$1,$R$2:$S$16,2,0),'DSP Employee Census'!$A$6:$AC$507,ROWS($A$1:B115)+1,0)))</f>
        <v/>
      </c>
      <c r="C116" s="16" t="str">
        <f>IF(VLOOKUP(C$1,$R$2:$S$16,2,0)="","",IF(HLOOKUP(VLOOKUP(C$1,$R$2:$S$16,2,0),'DSP Employee Census'!$B$6:$AC$507,ROWS($A$1:C115)+1,0)=0,"",HLOOKUP(VLOOKUP(C$1,$R$2:$S$16,2,0),'DSP Employee Census'!$B$6:$AC$507,ROWS($A$1:C115)+1,0)))</f>
        <v/>
      </c>
      <c r="D116" s="74" t="str">
        <f>IF(VLOOKUP(D$1,$R$2:$S$16,2,0)="","",IF(HLOOKUP(VLOOKUP(D$1,$R$2:$S$16,2,0),'DSP Employee Census'!$B$6:$AC$507,ROWS($A$1:D115)+1,0)=0,"",HLOOKUP(VLOOKUP(D$1,$R$2:$S$16,2,0),'DSP Employee Census'!$B$6:$AC$507,ROWS($A$1:D115)+1,0)))</f>
        <v/>
      </c>
      <c r="E116" s="16" t="str">
        <f>IF(VLOOKUP(E$1,$R$2:$S$16,2,0)="","",IF(HLOOKUP(VLOOKUP(E$1,$R$2:$S$16,2,0),'DSP Employee Census'!$B$6:$AC$507,ROWS($A$1:E115)+1,0)=0,"",VLOOKUP(HLOOKUP(VLOOKUP(E$1,$R$2:$S$16,2,0),'DSP Employee Census'!$B$6:$AC$507,ROWS($A$1:E115)+1,0),Lookups!$A$2:$B$45,2,0)))</f>
        <v/>
      </c>
      <c r="F116" s="74" t="str">
        <f>IF(VLOOKUP(F$1,$R$2:$S$16,2,0)="","",IF(HLOOKUP(VLOOKUP(F$1,$R$2:$S$16,2,0),'DSP Employee Census'!$B$6:$AC$507,ROWS($A$1:F115)+1,0)=0,"",HLOOKUP(VLOOKUP(F$1,$R$2:$S$16,2,0),'DSP Employee Census'!$B$6:$AC$507,ROWS($A$1:F115)+1,0)))</f>
        <v/>
      </c>
      <c r="G116" s="16" t="str">
        <f>IF(VLOOKUP(G$1,$R$2:$S$16,2,0)="","",IF(HLOOKUP(VLOOKUP(G$1,$R$2:$S$16,2,0),'DSP Employee Census'!$B$6:$AC$507,ROWS($A$1:G115)+1,0)=0,"",VLOOKUP(HLOOKUP(VLOOKUP(G$1,$R$2:$S$16,2,0),'DSP Employee Census'!$B$6:$AC$507,ROWS($A$1:G115)+1,0),Lookups!$A$2:$B$45,2,0)))</f>
        <v/>
      </c>
      <c r="H116" s="74" t="str">
        <f>IF(VLOOKUP(H$1,$R$2:$S$16,2,0)="","",IF(HLOOKUP(VLOOKUP(H$1,$R$2:$S$16,2,0),'DSP Employee Census'!$B$6:$AC$507,ROWS($A$1:H115)+1,0)=0,"",HLOOKUP(VLOOKUP(H$1,$R$2:$S$16,2,0),'DSP Employee Census'!$B$6:$AC$507,ROWS($A$1:H115)+1,0)))</f>
        <v/>
      </c>
      <c r="I116" s="75" t="str">
        <f>IF(VLOOKUP(I$1,$R$2:$S$16,2,0)="","",IF(HLOOKUP(VLOOKUP(I$1,$R$2:$S$16,2,0),'DSP Employee Census'!$B$6:$AC$507,ROWS($A$1:I115)+1,0)=0,"",HLOOKUP(VLOOKUP(I$1,$R$2:$S$16,2,0),'DSP Employee Census'!$B$6:$AC$507,ROWS($A$1:I115)+1,0)))</f>
        <v/>
      </c>
      <c r="J116" s="76" t="str">
        <f>IF(VLOOKUP($J$1,$R$2:$S$16,2,0)="","",IF(AND($K116="part_time",HLOOKUP(VLOOKUP(J$1,$R$2:$S$16,2,0),'DSP Employee Census'!$B$6:$AC$507,ROWS($A$1:J115)+1,0)&gt;0),HLOOKUP(VLOOKUP(J$1,$R$2:$S$16,2,0),'DSP Employee Census'!$B$6:$AC$507,ROWS($A$1:J115)+1,0),IF(AND($K116="part_time",HLOOKUP(VLOOKUP(J$1,$R$2:$S$16,2,0),'DSP Employee Census'!$B$6:$AC$507,ROWS($A$1:J115)+1,0)=""),'DSP Employee Census'!$H$1,"")))</f>
        <v/>
      </c>
      <c r="K116" s="16" t="str">
        <f>IF(VLOOKUP(K$1,$R$2:$S$16,2,0)="","",IF(HLOOKUP(VLOOKUP(K$1,$R$2:$S$16,2,0),'DSP Employee Census'!$B$6:$AC$507,ROWS($A$1:K115)+1,0)=0,"",VLOOKUP(HLOOKUP(VLOOKUP(K$1,$R$2:$S$16,2,0),'DSP Employee Census'!$B$6:$AC$507,ROWS($A$1:K115)+1,0),Lookups!$A$2:$B$45,2,0)))</f>
        <v/>
      </c>
      <c r="L116" s="74" t="str">
        <f>IF(VLOOKUP(L$1,$R$2:$S$16,2,0)="","",IF(HLOOKUP(VLOOKUP(L$1,$R$2:$S$16,2,0),'DSP Employee Census'!$B$6:$AC$507,ROWS($A$1:L115)+1,0)=0,"",HLOOKUP(VLOOKUP(L$1,$R$2:$S$16,2,0),'DSP Employee Census'!$B$6:$AC$507,ROWS($A$1:L115)+1,0)))</f>
        <v/>
      </c>
      <c r="M116" s="76" t="str">
        <f>IF(VLOOKUP(M$1,$R$2:$S$16,2,0)="","",IF(HLOOKUP(VLOOKUP(M$1,$R$2:$S$16,2,0),'DSP Employee Census'!$B$6:$AC$507,ROWS($A$1:M115)+1,0)=0,"",HLOOKUP(VLOOKUP(M$1,$R$2:$S$16,2,0),'DSP Employee Census'!$B$6:$AC$507,ROWS($A$1:M115)+1,0)))</f>
        <v/>
      </c>
      <c r="N116" s="74" t="str">
        <f>IF(VLOOKUP(N$1,$R$2:$S$16,2,0)="","",IF(HLOOKUP(VLOOKUP(N$1,$R$2:$S$16,2,0),'DSP Employee Census'!$B$6:$AC$507,ROWS($A$1:N115)+1,0)=0,"",HLOOKUP(VLOOKUP(N$1,$R$2:$S$16,2,0),'DSP Employee Census'!$B$6:$AC$507,ROWS($A$1:N115)+1,0)))</f>
        <v/>
      </c>
      <c r="O116" s="16" t="str">
        <f>IF(VLOOKUP(O$1,$R$2:$S$16,2,0)="","",IF(E116="self",IF(HLOOKUP(VLOOKUP(O$1,$R$2:$S$16,2,0),'DSP Employee Census'!$B$6:$AC$507,ROWS($A$1:O115)+1,0)=0,"",VLOOKUP(HLOOKUP(VLOOKUP(O$1,$R$2:$S$16,2,0),'DSP Employee Census'!$B$6:$AC$507,ROWS($A$1:O115)+1,0),Lookups!$A$2:$B$45,2,0)),""))</f>
        <v/>
      </c>
    </row>
    <row r="117" spans="1:15" ht="18" customHeight="1" x14ac:dyDescent="0.15">
      <c r="A117" s="16" t="str">
        <f>IF(VLOOKUP(A$1,$R$2:$S$16,2,0)="","",IF(HLOOKUP(VLOOKUP(A$1,$R$2:$S$16,2,0),'DSP Employee Census'!$B$6:$AC$507,ROWS($A$1:A116)+1,0)=0,"",HLOOKUP(VLOOKUP(A$1,$R$2:$S$16,2,0),'DSP Employee Census'!$B$6:$AC$507,ROWS($A$1:A116)+1,0)))</f>
        <v/>
      </c>
      <c r="B117" s="16" t="str">
        <f>IF(VLOOKUP(B$1,$R$2:$S$16,2,0)="","",IF(HLOOKUP(VLOOKUP(B$1,$R$2:$S$16,2,0),'DSP Employee Census'!$A$6:$AC$507,ROWS($A$1:B116)+1,0)=0,"",HLOOKUP(VLOOKUP(B$1,$R$2:$S$16,2,0),'DSP Employee Census'!$A$6:$AC$507,ROWS($A$1:B116)+1,0)))</f>
        <v/>
      </c>
      <c r="C117" s="16" t="str">
        <f>IF(VLOOKUP(C$1,$R$2:$S$16,2,0)="","",IF(HLOOKUP(VLOOKUP(C$1,$R$2:$S$16,2,0),'DSP Employee Census'!$B$6:$AC$507,ROWS($A$1:C116)+1,0)=0,"",HLOOKUP(VLOOKUP(C$1,$R$2:$S$16,2,0),'DSP Employee Census'!$B$6:$AC$507,ROWS($A$1:C116)+1,0)))</f>
        <v/>
      </c>
      <c r="D117" s="74" t="str">
        <f>IF(VLOOKUP(D$1,$R$2:$S$16,2,0)="","",IF(HLOOKUP(VLOOKUP(D$1,$R$2:$S$16,2,0),'DSP Employee Census'!$B$6:$AC$507,ROWS($A$1:D116)+1,0)=0,"",HLOOKUP(VLOOKUP(D$1,$R$2:$S$16,2,0),'DSP Employee Census'!$B$6:$AC$507,ROWS($A$1:D116)+1,0)))</f>
        <v/>
      </c>
      <c r="E117" s="16" t="str">
        <f>IF(VLOOKUP(E$1,$R$2:$S$16,2,0)="","",IF(HLOOKUP(VLOOKUP(E$1,$R$2:$S$16,2,0),'DSP Employee Census'!$B$6:$AC$507,ROWS($A$1:E116)+1,0)=0,"",VLOOKUP(HLOOKUP(VLOOKUP(E$1,$R$2:$S$16,2,0),'DSP Employee Census'!$B$6:$AC$507,ROWS($A$1:E116)+1,0),Lookups!$A$2:$B$45,2,0)))</f>
        <v/>
      </c>
      <c r="F117" s="74" t="str">
        <f>IF(VLOOKUP(F$1,$R$2:$S$16,2,0)="","",IF(HLOOKUP(VLOOKUP(F$1,$R$2:$S$16,2,0),'DSP Employee Census'!$B$6:$AC$507,ROWS($A$1:F116)+1,0)=0,"",HLOOKUP(VLOOKUP(F$1,$R$2:$S$16,2,0),'DSP Employee Census'!$B$6:$AC$507,ROWS($A$1:F116)+1,0)))</f>
        <v/>
      </c>
      <c r="G117" s="16" t="str">
        <f>IF(VLOOKUP(G$1,$R$2:$S$16,2,0)="","",IF(HLOOKUP(VLOOKUP(G$1,$R$2:$S$16,2,0),'DSP Employee Census'!$B$6:$AC$507,ROWS($A$1:G116)+1,0)=0,"",VLOOKUP(HLOOKUP(VLOOKUP(G$1,$R$2:$S$16,2,0),'DSP Employee Census'!$B$6:$AC$507,ROWS($A$1:G116)+1,0),Lookups!$A$2:$B$45,2,0)))</f>
        <v/>
      </c>
      <c r="H117" s="74" t="str">
        <f>IF(VLOOKUP(H$1,$R$2:$S$16,2,0)="","",IF(HLOOKUP(VLOOKUP(H$1,$R$2:$S$16,2,0),'DSP Employee Census'!$B$6:$AC$507,ROWS($A$1:H116)+1,0)=0,"",HLOOKUP(VLOOKUP(H$1,$R$2:$S$16,2,0),'DSP Employee Census'!$B$6:$AC$507,ROWS($A$1:H116)+1,0)))</f>
        <v/>
      </c>
      <c r="I117" s="75" t="str">
        <f>IF(VLOOKUP(I$1,$R$2:$S$16,2,0)="","",IF(HLOOKUP(VLOOKUP(I$1,$R$2:$S$16,2,0),'DSP Employee Census'!$B$6:$AC$507,ROWS($A$1:I116)+1,0)=0,"",HLOOKUP(VLOOKUP(I$1,$R$2:$S$16,2,0),'DSP Employee Census'!$B$6:$AC$507,ROWS($A$1:I116)+1,0)))</f>
        <v/>
      </c>
      <c r="J117" s="76" t="str">
        <f>IF(VLOOKUP($J$1,$R$2:$S$16,2,0)="","",IF(AND($K117="part_time",HLOOKUP(VLOOKUP(J$1,$R$2:$S$16,2,0),'DSP Employee Census'!$B$6:$AC$507,ROWS($A$1:J116)+1,0)&gt;0),HLOOKUP(VLOOKUP(J$1,$R$2:$S$16,2,0),'DSP Employee Census'!$B$6:$AC$507,ROWS($A$1:J116)+1,0),IF(AND($K117="part_time",HLOOKUP(VLOOKUP(J$1,$R$2:$S$16,2,0),'DSP Employee Census'!$B$6:$AC$507,ROWS($A$1:J116)+1,0)=""),'DSP Employee Census'!$H$1,"")))</f>
        <v/>
      </c>
      <c r="K117" s="16" t="str">
        <f>IF(VLOOKUP(K$1,$R$2:$S$16,2,0)="","",IF(HLOOKUP(VLOOKUP(K$1,$R$2:$S$16,2,0),'DSP Employee Census'!$B$6:$AC$507,ROWS($A$1:K116)+1,0)=0,"",VLOOKUP(HLOOKUP(VLOOKUP(K$1,$R$2:$S$16,2,0),'DSP Employee Census'!$B$6:$AC$507,ROWS($A$1:K116)+1,0),Lookups!$A$2:$B$45,2,0)))</f>
        <v/>
      </c>
      <c r="L117" s="74" t="str">
        <f>IF(VLOOKUP(L$1,$R$2:$S$16,2,0)="","",IF(HLOOKUP(VLOOKUP(L$1,$R$2:$S$16,2,0),'DSP Employee Census'!$B$6:$AC$507,ROWS($A$1:L116)+1,0)=0,"",HLOOKUP(VLOOKUP(L$1,$R$2:$S$16,2,0),'DSP Employee Census'!$B$6:$AC$507,ROWS($A$1:L116)+1,0)))</f>
        <v/>
      </c>
      <c r="M117" s="76" t="str">
        <f>IF(VLOOKUP(M$1,$R$2:$S$16,2,0)="","",IF(HLOOKUP(VLOOKUP(M$1,$R$2:$S$16,2,0),'DSP Employee Census'!$B$6:$AC$507,ROWS($A$1:M116)+1,0)=0,"",HLOOKUP(VLOOKUP(M$1,$R$2:$S$16,2,0),'DSP Employee Census'!$B$6:$AC$507,ROWS($A$1:M116)+1,0)))</f>
        <v/>
      </c>
      <c r="N117" s="74" t="str">
        <f>IF(VLOOKUP(N$1,$R$2:$S$16,2,0)="","",IF(HLOOKUP(VLOOKUP(N$1,$R$2:$S$16,2,0),'DSP Employee Census'!$B$6:$AC$507,ROWS($A$1:N116)+1,0)=0,"",HLOOKUP(VLOOKUP(N$1,$R$2:$S$16,2,0),'DSP Employee Census'!$B$6:$AC$507,ROWS($A$1:N116)+1,0)))</f>
        <v/>
      </c>
      <c r="O117" s="16" t="str">
        <f>IF(VLOOKUP(O$1,$R$2:$S$16,2,0)="","",IF(E117="self",IF(HLOOKUP(VLOOKUP(O$1,$R$2:$S$16,2,0),'DSP Employee Census'!$B$6:$AC$507,ROWS($A$1:O116)+1,0)=0,"",VLOOKUP(HLOOKUP(VLOOKUP(O$1,$R$2:$S$16,2,0),'DSP Employee Census'!$B$6:$AC$507,ROWS($A$1:O116)+1,0),Lookups!$A$2:$B$45,2,0)),""))</f>
        <v/>
      </c>
    </row>
    <row r="118" spans="1:15" ht="18" customHeight="1" x14ac:dyDescent="0.15">
      <c r="A118" s="16" t="str">
        <f>IF(VLOOKUP(A$1,$R$2:$S$16,2,0)="","",IF(HLOOKUP(VLOOKUP(A$1,$R$2:$S$16,2,0),'DSP Employee Census'!$B$6:$AC$507,ROWS($A$1:A117)+1,0)=0,"",HLOOKUP(VLOOKUP(A$1,$R$2:$S$16,2,0),'DSP Employee Census'!$B$6:$AC$507,ROWS($A$1:A117)+1,0)))</f>
        <v/>
      </c>
      <c r="B118" s="16" t="str">
        <f>IF(VLOOKUP(B$1,$R$2:$S$16,2,0)="","",IF(HLOOKUP(VLOOKUP(B$1,$R$2:$S$16,2,0),'DSP Employee Census'!$A$6:$AC$507,ROWS($A$1:B117)+1,0)=0,"",HLOOKUP(VLOOKUP(B$1,$R$2:$S$16,2,0),'DSP Employee Census'!$A$6:$AC$507,ROWS($A$1:B117)+1,0)))</f>
        <v/>
      </c>
      <c r="C118" s="16" t="str">
        <f>IF(VLOOKUP(C$1,$R$2:$S$16,2,0)="","",IF(HLOOKUP(VLOOKUP(C$1,$R$2:$S$16,2,0),'DSP Employee Census'!$B$6:$AC$507,ROWS($A$1:C117)+1,0)=0,"",HLOOKUP(VLOOKUP(C$1,$R$2:$S$16,2,0),'DSP Employee Census'!$B$6:$AC$507,ROWS($A$1:C117)+1,0)))</f>
        <v/>
      </c>
      <c r="D118" s="74" t="str">
        <f>IF(VLOOKUP(D$1,$R$2:$S$16,2,0)="","",IF(HLOOKUP(VLOOKUP(D$1,$R$2:$S$16,2,0),'DSP Employee Census'!$B$6:$AC$507,ROWS($A$1:D117)+1,0)=0,"",HLOOKUP(VLOOKUP(D$1,$R$2:$S$16,2,0),'DSP Employee Census'!$B$6:$AC$507,ROWS($A$1:D117)+1,0)))</f>
        <v/>
      </c>
      <c r="E118" s="16" t="str">
        <f>IF(VLOOKUP(E$1,$R$2:$S$16,2,0)="","",IF(HLOOKUP(VLOOKUP(E$1,$R$2:$S$16,2,0),'DSP Employee Census'!$B$6:$AC$507,ROWS($A$1:E117)+1,0)=0,"",VLOOKUP(HLOOKUP(VLOOKUP(E$1,$R$2:$S$16,2,0),'DSP Employee Census'!$B$6:$AC$507,ROWS($A$1:E117)+1,0),Lookups!$A$2:$B$45,2,0)))</f>
        <v/>
      </c>
      <c r="F118" s="74" t="str">
        <f>IF(VLOOKUP(F$1,$R$2:$S$16,2,0)="","",IF(HLOOKUP(VLOOKUP(F$1,$R$2:$S$16,2,0),'DSP Employee Census'!$B$6:$AC$507,ROWS($A$1:F117)+1,0)=0,"",HLOOKUP(VLOOKUP(F$1,$R$2:$S$16,2,0),'DSP Employee Census'!$B$6:$AC$507,ROWS($A$1:F117)+1,0)))</f>
        <v/>
      </c>
      <c r="G118" s="16" t="str">
        <f>IF(VLOOKUP(G$1,$R$2:$S$16,2,0)="","",IF(HLOOKUP(VLOOKUP(G$1,$R$2:$S$16,2,0),'DSP Employee Census'!$B$6:$AC$507,ROWS($A$1:G117)+1,0)=0,"",VLOOKUP(HLOOKUP(VLOOKUP(G$1,$R$2:$S$16,2,0),'DSP Employee Census'!$B$6:$AC$507,ROWS($A$1:G117)+1,0),Lookups!$A$2:$B$45,2,0)))</f>
        <v/>
      </c>
      <c r="H118" s="74" t="str">
        <f>IF(VLOOKUP(H$1,$R$2:$S$16,2,0)="","",IF(HLOOKUP(VLOOKUP(H$1,$R$2:$S$16,2,0),'DSP Employee Census'!$B$6:$AC$507,ROWS($A$1:H117)+1,0)=0,"",HLOOKUP(VLOOKUP(H$1,$R$2:$S$16,2,0),'DSP Employee Census'!$B$6:$AC$507,ROWS($A$1:H117)+1,0)))</f>
        <v/>
      </c>
      <c r="I118" s="75" t="str">
        <f>IF(VLOOKUP(I$1,$R$2:$S$16,2,0)="","",IF(HLOOKUP(VLOOKUP(I$1,$R$2:$S$16,2,0),'DSP Employee Census'!$B$6:$AC$507,ROWS($A$1:I117)+1,0)=0,"",HLOOKUP(VLOOKUP(I$1,$R$2:$S$16,2,0),'DSP Employee Census'!$B$6:$AC$507,ROWS($A$1:I117)+1,0)))</f>
        <v/>
      </c>
      <c r="J118" s="76" t="str">
        <f>IF(VLOOKUP($J$1,$R$2:$S$16,2,0)="","",IF(AND($K118="part_time",HLOOKUP(VLOOKUP(J$1,$R$2:$S$16,2,0),'DSP Employee Census'!$B$6:$AC$507,ROWS($A$1:J117)+1,0)&gt;0),HLOOKUP(VLOOKUP(J$1,$R$2:$S$16,2,0),'DSP Employee Census'!$B$6:$AC$507,ROWS($A$1:J117)+1,0),IF(AND($K118="part_time",HLOOKUP(VLOOKUP(J$1,$R$2:$S$16,2,0),'DSP Employee Census'!$B$6:$AC$507,ROWS($A$1:J117)+1,0)=""),'DSP Employee Census'!$H$1,"")))</f>
        <v/>
      </c>
      <c r="K118" s="16" t="str">
        <f>IF(VLOOKUP(K$1,$R$2:$S$16,2,0)="","",IF(HLOOKUP(VLOOKUP(K$1,$R$2:$S$16,2,0),'DSP Employee Census'!$B$6:$AC$507,ROWS($A$1:K117)+1,0)=0,"",VLOOKUP(HLOOKUP(VLOOKUP(K$1,$R$2:$S$16,2,0),'DSP Employee Census'!$B$6:$AC$507,ROWS($A$1:K117)+1,0),Lookups!$A$2:$B$45,2,0)))</f>
        <v/>
      </c>
      <c r="L118" s="74" t="str">
        <f>IF(VLOOKUP(L$1,$R$2:$S$16,2,0)="","",IF(HLOOKUP(VLOOKUP(L$1,$R$2:$S$16,2,0),'DSP Employee Census'!$B$6:$AC$507,ROWS($A$1:L117)+1,0)=0,"",HLOOKUP(VLOOKUP(L$1,$R$2:$S$16,2,0),'DSP Employee Census'!$B$6:$AC$507,ROWS($A$1:L117)+1,0)))</f>
        <v/>
      </c>
      <c r="M118" s="76" t="str">
        <f>IF(VLOOKUP(M$1,$R$2:$S$16,2,0)="","",IF(HLOOKUP(VLOOKUP(M$1,$R$2:$S$16,2,0),'DSP Employee Census'!$B$6:$AC$507,ROWS($A$1:M117)+1,0)=0,"",HLOOKUP(VLOOKUP(M$1,$R$2:$S$16,2,0),'DSP Employee Census'!$B$6:$AC$507,ROWS($A$1:M117)+1,0)))</f>
        <v/>
      </c>
      <c r="N118" s="74" t="str">
        <f>IF(VLOOKUP(N$1,$R$2:$S$16,2,0)="","",IF(HLOOKUP(VLOOKUP(N$1,$R$2:$S$16,2,0),'DSP Employee Census'!$B$6:$AC$507,ROWS($A$1:N117)+1,0)=0,"",HLOOKUP(VLOOKUP(N$1,$R$2:$S$16,2,0),'DSP Employee Census'!$B$6:$AC$507,ROWS($A$1:N117)+1,0)))</f>
        <v/>
      </c>
      <c r="O118" s="16" t="str">
        <f>IF(VLOOKUP(O$1,$R$2:$S$16,2,0)="","",IF(E118="self",IF(HLOOKUP(VLOOKUP(O$1,$R$2:$S$16,2,0),'DSP Employee Census'!$B$6:$AC$507,ROWS($A$1:O117)+1,0)=0,"",VLOOKUP(HLOOKUP(VLOOKUP(O$1,$R$2:$S$16,2,0),'DSP Employee Census'!$B$6:$AC$507,ROWS($A$1:O117)+1,0),Lookups!$A$2:$B$45,2,0)),""))</f>
        <v/>
      </c>
    </row>
    <row r="119" spans="1:15" ht="18" customHeight="1" x14ac:dyDescent="0.15">
      <c r="A119" s="16" t="str">
        <f>IF(VLOOKUP(A$1,$R$2:$S$16,2,0)="","",IF(HLOOKUP(VLOOKUP(A$1,$R$2:$S$16,2,0),'DSP Employee Census'!$B$6:$AC$507,ROWS($A$1:A118)+1,0)=0,"",HLOOKUP(VLOOKUP(A$1,$R$2:$S$16,2,0),'DSP Employee Census'!$B$6:$AC$507,ROWS($A$1:A118)+1,0)))</f>
        <v/>
      </c>
      <c r="B119" s="16" t="str">
        <f>IF(VLOOKUP(B$1,$R$2:$S$16,2,0)="","",IF(HLOOKUP(VLOOKUP(B$1,$R$2:$S$16,2,0),'DSP Employee Census'!$A$6:$AC$507,ROWS($A$1:B118)+1,0)=0,"",HLOOKUP(VLOOKUP(B$1,$R$2:$S$16,2,0),'DSP Employee Census'!$A$6:$AC$507,ROWS($A$1:B118)+1,0)))</f>
        <v/>
      </c>
      <c r="C119" s="16" t="str">
        <f>IF(VLOOKUP(C$1,$R$2:$S$16,2,0)="","",IF(HLOOKUP(VLOOKUP(C$1,$R$2:$S$16,2,0),'DSP Employee Census'!$B$6:$AC$507,ROWS($A$1:C118)+1,0)=0,"",HLOOKUP(VLOOKUP(C$1,$R$2:$S$16,2,0),'DSP Employee Census'!$B$6:$AC$507,ROWS($A$1:C118)+1,0)))</f>
        <v/>
      </c>
      <c r="D119" s="74" t="str">
        <f>IF(VLOOKUP(D$1,$R$2:$S$16,2,0)="","",IF(HLOOKUP(VLOOKUP(D$1,$R$2:$S$16,2,0),'DSP Employee Census'!$B$6:$AC$507,ROWS($A$1:D118)+1,0)=0,"",HLOOKUP(VLOOKUP(D$1,$R$2:$S$16,2,0),'DSP Employee Census'!$B$6:$AC$507,ROWS($A$1:D118)+1,0)))</f>
        <v/>
      </c>
      <c r="E119" s="16" t="str">
        <f>IF(VLOOKUP(E$1,$R$2:$S$16,2,0)="","",IF(HLOOKUP(VLOOKUP(E$1,$R$2:$S$16,2,0),'DSP Employee Census'!$B$6:$AC$507,ROWS($A$1:E118)+1,0)=0,"",VLOOKUP(HLOOKUP(VLOOKUP(E$1,$R$2:$S$16,2,0),'DSP Employee Census'!$B$6:$AC$507,ROWS($A$1:E118)+1,0),Lookups!$A$2:$B$45,2,0)))</f>
        <v/>
      </c>
      <c r="F119" s="74" t="str">
        <f>IF(VLOOKUP(F$1,$R$2:$S$16,2,0)="","",IF(HLOOKUP(VLOOKUP(F$1,$R$2:$S$16,2,0),'DSP Employee Census'!$B$6:$AC$507,ROWS($A$1:F118)+1,0)=0,"",HLOOKUP(VLOOKUP(F$1,$R$2:$S$16,2,0),'DSP Employee Census'!$B$6:$AC$507,ROWS($A$1:F118)+1,0)))</f>
        <v/>
      </c>
      <c r="G119" s="16" t="str">
        <f>IF(VLOOKUP(G$1,$R$2:$S$16,2,0)="","",IF(HLOOKUP(VLOOKUP(G$1,$R$2:$S$16,2,0),'DSP Employee Census'!$B$6:$AC$507,ROWS($A$1:G118)+1,0)=0,"",VLOOKUP(HLOOKUP(VLOOKUP(G$1,$R$2:$S$16,2,0),'DSP Employee Census'!$B$6:$AC$507,ROWS($A$1:G118)+1,0),Lookups!$A$2:$B$45,2,0)))</f>
        <v/>
      </c>
      <c r="H119" s="74" t="str">
        <f>IF(VLOOKUP(H$1,$R$2:$S$16,2,0)="","",IF(HLOOKUP(VLOOKUP(H$1,$R$2:$S$16,2,0),'DSP Employee Census'!$B$6:$AC$507,ROWS($A$1:H118)+1,0)=0,"",HLOOKUP(VLOOKUP(H$1,$R$2:$S$16,2,0),'DSP Employee Census'!$B$6:$AC$507,ROWS($A$1:H118)+1,0)))</f>
        <v/>
      </c>
      <c r="I119" s="75" t="str">
        <f>IF(VLOOKUP(I$1,$R$2:$S$16,2,0)="","",IF(HLOOKUP(VLOOKUP(I$1,$R$2:$S$16,2,0),'DSP Employee Census'!$B$6:$AC$507,ROWS($A$1:I118)+1,0)=0,"",HLOOKUP(VLOOKUP(I$1,$R$2:$S$16,2,0),'DSP Employee Census'!$B$6:$AC$507,ROWS($A$1:I118)+1,0)))</f>
        <v/>
      </c>
      <c r="J119" s="76" t="str">
        <f>IF(VLOOKUP($J$1,$R$2:$S$16,2,0)="","",IF(AND($K119="part_time",HLOOKUP(VLOOKUP(J$1,$R$2:$S$16,2,0),'DSP Employee Census'!$B$6:$AC$507,ROWS($A$1:J118)+1,0)&gt;0),HLOOKUP(VLOOKUP(J$1,$R$2:$S$16,2,0),'DSP Employee Census'!$B$6:$AC$507,ROWS($A$1:J118)+1,0),IF(AND($K119="part_time",HLOOKUP(VLOOKUP(J$1,$R$2:$S$16,2,0),'DSP Employee Census'!$B$6:$AC$507,ROWS($A$1:J118)+1,0)=""),'DSP Employee Census'!$H$1,"")))</f>
        <v/>
      </c>
      <c r="K119" s="16" t="str">
        <f>IF(VLOOKUP(K$1,$R$2:$S$16,2,0)="","",IF(HLOOKUP(VLOOKUP(K$1,$R$2:$S$16,2,0),'DSP Employee Census'!$B$6:$AC$507,ROWS($A$1:K118)+1,0)=0,"",VLOOKUP(HLOOKUP(VLOOKUP(K$1,$R$2:$S$16,2,0),'DSP Employee Census'!$B$6:$AC$507,ROWS($A$1:K118)+1,0),Lookups!$A$2:$B$45,2,0)))</f>
        <v/>
      </c>
      <c r="L119" s="74" t="str">
        <f>IF(VLOOKUP(L$1,$R$2:$S$16,2,0)="","",IF(HLOOKUP(VLOOKUP(L$1,$R$2:$S$16,2,0),'DSP Employee Census'!$B$6:$AC$507,ROWS($A$1:L118)+1,0)=0,"",HLOOKUP(VLOOKUP(L$1,$R$2:$S$16,2,0),'DSP Employee Census'!$B$6:$AC$507,ROWS($A$1:L118)+1,0)))</f>
        <v/>
      </c>
      <c r="M119" s="76" t="str">
        <f>IF(VLOOKUP(M$1,$R$2:$S$16,2,0)="","",IF(HLOOKUP(VLOOKUP(M$1,$R$2:$S$16,2,0),'DSP Employee Census'!$B$6:$AC$507,ROWS($A$1:M118)+1,0)=0,"",HLOOKUP(VLOOKUP(M$1,$R$2:$S$16,2,0),'DSP Employee Census'!$B$6:$AC$507,ROWS($A$1:M118)+1,0)))</f>
        <v/>
      </c>
      <c r="N119" s="74" t="str">
        <f>IF(VLOOKUP(N$1,$R$2:$S$16,2,0)="","",IF(HLOOKUP(VLOOKUP(N$1,$R$2:$S$16,2,0),'DSP Employee Census'!$B$6:$AC$507,ROWS($A$1:N118)+1,0)=0,"",HLOOKUP(VLOOKUP(N$1,$R$2:$S$16,2,0),'DSP Employee Census'!$B$6:$AC$507,ROWS($A$1:N118)+1,0)))</f>
        <v/>
      </c>
      <c r="O119" s="16" t="str">
        <f>IF(VLOOKUP(O$1,$R$2:$S$16,2,0)="","",IF(E119="self",IF(HLOOKUP(VLOOKUP(O$1,$R$2:$S$16,2,0),'DSP Employee Census'!$B$6:$AC$507,ROWS($A$1:O118)+1,0)=0,"",VLOOKUP(HLOOKUP(VLOOKUP(O$1,$R$2:$S$16,2,0),'DSP Employee Census'!$B$6:$AC$507,ROWS($A$1:O118)+1,0),Lookups!$A$2:$B$45,2,0)),""))</f>
        <v/>
      </c>
    </row>
    <row r="120" spans="1:15" ht="18" customHeight="1" x14ac:dyDescent="0.15">
      <c r="A120" s="16" t="str">
        <f>IF(VLOOKUP(A$1,$R$2:$S$16,2,0)="","",IF(HLOOKUP(VLOOKUP(A$1,$R$2:$S$16,2,0),'DSP Employee Census'!$B$6:$AC$507,ROWS($A$1:A119)+1,0)=0,"",HLOOKUP(VLOOKUP(A$1,$R$2:$S$16,2,0),'DSP Employee Census'!$B$6:$AC$507,ROWS($A$1:A119)+1,0)))</f>
        <v/>
      </c>
      <c r="B120" s="16" t="str">
        <f>IF(VLOOKUP(B$1,$R$2:$S$16,2,0)="","",IF(HLOOKUP(VLOOKUP(B$1,$R$2:$S$16,2,0),'DSP Employee Census'!$A$6:$AC$507,ROWS($A$1:B119)+1,0)=0,"",HLOOKUP(VLOOKUP(B$1,$R$2:$S$16,2,0),'DSP Employee Census'!$A$6:$AC$507,ROWS($A$1:B119)+1,0)))</f>
        <v/>
      </c>
      <c r="C120" s="16" t="str">
        <f>IF(VLOOKUP(C$1,$R$2:$S$16,2,0)="","",IF(HLOOKUP(VLOOKUP(C$1,$R$2:$S$16,2,0),'DSP Employee Census'!$B$6:$AC$507,ROWS($A$1:C119)+1,0)=0,"",HLOOKUP(VLOOKUP(C$1,$R$2:$S$16,2,0),'DSP Employee Census'!$B$6:$AC$507,ROWS($A$1:C119)+1,0)))</f>
        <v/>
      </c>
      <c r="D120" s="74" t="str">
        <f>IF(VLOOKUP(D$1,$R$2:$S$16,2,0)="","",IF(HLOOKUP(VLOOKUP(D$1,$R$2:$S$16,2,0),'DSP Employee Census'!$B$6:$AC$507,ROWS($A$1:D119)+1,0)=0,"",HLOOKUP(VLOOKUP(D$1,$R$2:$S$16,2,0),'DSP Employee Census'!$B$6:$AC$507,ROWS($A$1:D119)+1,0)))</f>
        <v/>
      </c>
      <c r="E120" s="16" t="str">
        <f>IF(VLOOKUP(E$1,$R$2:$S$16,2,0)="","",IF(HLOOKUP(VLOOKUP(E$1,$R$2:$S$16,2,0),'DSP Employee Census'!$B$6:$AC$507,ROWS($A$1:E119)+1,0)=0,"",VLOOKUP(HLOOKUP(VLOOKUP(E$1,$R$2:$S$16,2,0),'DSP Employee Census'!$B$6:$AC$507,ROWS($A$1:E119)+1,0),Lookups!$A$2:$B$45,2,0)))</f>
        <v/>
      </c>
      <c r="F120" s="74" t="str">
        <f>IF(VLOOKUP(F$1,$R$2:$S$16,2,0)="","",IF(HLOOKUP(VLOOKUP(F$1,$R$2:$S$16,2,0),'DSP Employee Census'!$B$6:$AC$507,ROWS($A$1:F119)+1,0)=0,"",HLOOKUP(VLOOKUP(F$1,$R$2:$S$16,2,0),'DSP Employee Census'!$B$6:$AC$507,ROWS($A$1:F119)+1,0)))</f>
        <v/>
      </c>
      <c r="G120" s="16" t="str">
        <f>IF(VLOOKUP(G$1,$R$2:$S$16,2,0)="","",IF(HLOOKUP(VLOOKUP(G$1,$R$2:$S$16,2,0),'DSP Employee Census'!$B$6:$AC$507,ROWS($A$1:G119)+1,0)=0,"",VLOOKUP(HLOOKUP(VLOOKUP(G$1,$R$2:$S$16,2,0),'DSP Employee Census'!$B$6:$AC$507,ROWS($A$1:G119)+1,0),Lookups!$A$2:$B$45,2,0)))</f>
        <v/>
      </c>
      <c r="H120" s="74" t="str">
        <f>IF(VLOOKUP(H$1,$R$2:$S$16,2,0)="","",IF(HLOOKUP(VLOOKUP(H$1,$R$2:$S$16,2,0),'DSP Employee Census'!$B$6:$AC$507,ROWS($A$1:H119)+1,0)=0,"",HLOOKUP(VLOOKUP(H$1,$R$2:$S$16,2,0),'DSP Employee Census'!$B$6:$AC$507,ROWS($A$1:H119)+1,0)))</f>
        <v/>
      </c>
      <c r="I120" s="75" t="str">
        <f>IF(VLOOKUP(I$1,$R$2:$S$16,2,0)="","",IF(HLOOKUP(VLOOKUP(I$1,$R$2:$S$16,2,0),'DSP Employee Census'!$B$6:$AC$507,ROWS($A$1:I119)+1,0)=0,"",HLOOKUP(VLOOKUP(I$1,$R$2:$S$16,2,0),'DSP Employee Census'!$B$6:$AC$507,ROWS($A$1:I119)+1,0)))</f>
        <v/>
      </c>
      <c r="J120" s="76" t="str">
        <f>IF(VLOOKUP($J$1,$R$2:$S$16,2,0)="","",IF(AND($K120="part_time",HLOOKUP(VLOOKUP(J$1,$R$2:$S$16,2,0),'DSP Employee Census'!$B$6:$AC$507,ROWS($A$1:J119)+1,0)&gt;0),HLOOKUP(VLOOKUP(J$1,$R$2:$S$16,2,0),'DSP Employee Census'!$B$6:$AC$507,ROWS($A$1:J119)+1,0),IF(AND($K120="part_time",HLOOKUP(VLOOKUP(J$1,$R$2:$S$16,2,0),'DSP Employee Census'!$B$6:$AC$507,ROWS($A$1:J119)+1,0)=""),'DSP Employee Census'!$H$1,"")))</f>
        <v/>
      </c>
      <c r="K120" s="16" t="str">
        <f>IF(VLOOKUP(K$1,$R$2:$S$16,2,0)="","",IF(HLOOKUP(VLOOKUP(K$1,$R$2:$S$16,2,0),'DSP Employee Census'!$B$6:$AC$507,ROWS($A$1:K119)+1,0)=0,"",VLOOKUP(HLOOKUP(VLOOKUP(K$1,$R$2:$S$16,2,0),'DSP Employee Census'!$B$6:$AC$507,ROWS($A$1:K119)+1,0),Lookups!$A$2:$B$45,2,0)))</f>
        <v/>
      </c>
      <c r="L120" s="74" t="str">
        <f>IF(VLOOKUP(L$1,$R$2:$S$16,2,0)="","",IF(HLOOKUP(VLOOKUP(L$1,$R$2:$S$16,2,0),'DSP Employee Census'!$B$6:$AC$507,ROWS($A$1:L119)+1,0)=0,"",HLOOKUP(VLOOKUP(L$1,$R$2:$S$16,2,0),'DSP Employee Census'!$B$6:$AC$507,ROWS($A$1:L119)+1,0)))</f>
        <v/>
      </c>
      <c r="M120" s="76" t="str">
        <f>IF(VLOOKUP(M$1,$R$2:$S$16,2,0)="","",IF(HLOOKUP(VLOOKUP(M$1,$R$2:$S$16,2,0),'DSP Employee Census'!$B$6:$AC$507,ROWS($A$1:M119)+1,0)=0,"",HLOOKUP(VLOOKUP(M$1,$R$2:$S$16,2,0),'DSP Employee Census'!$B$6:$AC$507,ROWS($A$1:M119)+1,0)))</f>
        <v/>
      </c>
      <c r="N120" s="74" t="str">
        <f>IF(VLOOKUP(N$1,$R$2:$S$16,2,0)="","",IF(HLOOKUP(VLOOKUP(N$1,$R$2:$S$16,2,0),'DSP Employee Census'!$B$6:$AC$507,ROWS($A$1:N119)+1,0)=0,"",HLOOKUP(VLOOKUP(N$1,$R$2:$S$16,2,0),'DSP Employee Census'!$B$6:$AC$507,ROWS($A$1:N119)+1,0)))</f>
        <v/>
      </c>
      <c r="O120" s="16" t="str">
        <f>IF(VLOOKUP(O$1,$R$2:$S$16,2,0)="","",IF(E120="self",IF(HLOOKUP(VLOOKUP(O$1,$R$2:$S$16,2,0),'DSP Employee Census'!$B$6:$AC$507,ROWS($A$1:O119)+1,0)=0,"",VLOOKUP(HLOOKUP(VLOOKUP(O$1,$R$2:$S$16,2,0),'DSP Employee Census'!$B$6:$AC$507,ROWS($A$1:O119)+1,0),Lookups!$A$2:$B$45,2,0)),""))</f>
        <v/>
      </c>
    </row>
    <row r="121" spans="1:15" ht="18" customHeight="1" x14ac:dyDescent="0.15">
      <c r="A121" s="16" t="str">
        <f>IF(VLOOKUP(A$1,$R$2:$S$16,2,0)="","",IF(HLOOKUP(VLOOKUP(A$1,$R$2:$S$16,2,0),'DSP Employee Census'!$B$6:$AC$507,ROWS($A$1:A120)+1,0)=0,"",HLOOKUP(VLOOKUP(A$1,$R$2:$S$16,2,0),'DSP Employee Census'!$B$6:$AC$507,ROWS($A$1:A120)+1,0)))</f>
        <v/>
      </c>
      <c r="B121" s="16" t="str">
        <f>IF(VLOOKUP(B$1,$R$2:$S$16,2,0)="","",IF(HLOOKUP(VLOOKUP(B$1,$R$2:$S$16,2,0),'DSP Employee Census'!$A$6:$AC$507,ROWS($A$1:B120)+1,0)=0,"",HLOOKUP(VLOOKUP(B$1,$R$2:$S$16,2,0),'DSP Employee Census'!$A$6:$AC$507,ROWS($A$1:B120)+1,0)))</f>
        <v/>
      </c>
      <c r="C121" s="16" t="str">
        <f>IF(VLOOKUP(C$1,$R$2:$S$16,2,0)="","",IF(HLOOKUP(VLOOKUP(C$1,$R$2:$S$16,2,0),'DSP Employee Census'!$B$6:$AC$507,ROWS($A$1:C120)+1,0)=0,"",HLOOKUP(VLOOKUP(C$1,$R$2:$S$16,2,0),'DSP Employee Census'!$B$6:$AC$507,ROWS($A$1:C120)+1,0)))</f>
        <v/>
      </c>
      <c r="D121" s="74" t="str">
        <f>IF(VLOOKUP(D$1,$R$2:$S$16,2,0)="","",IF(HLOOKUP(VLOOKUP(D$1,$R$2:$S$16,2,0),'DSP Employee Census'!$B$6:$AC$507,ROWS($A$1:D120)+1,0)=0,"",HLOOKUP(VLOOKUP(D$1,$R$2:$S$16,2,0),'DSP Employee Census'!$B$6:$AC$507,ROWS($A$1:D120)+1,0)))</f>
        <v/>
      </c>
      <c r="E121" s="16" t="str">
        <f>IF(VLOOKUP(E$1,$R$2:$S$16,2,0)="","",IF(HLOOKUP(VLOOKUP(E$1,$R$2:$S$16,2,0),'DSP Employee Census'!$B$6:$AC$507,ROWS($A$1:E120)+1,0)=0,"",VLOOKUP(HLOOKUP(VLOOKUP(E$1,$R$2:$S$16,2,0),'DSP Employee Census'!$B$6:$AC$507,ROWS($A$1:E120)+1,0),Lookups!$A$2:$B$45,2,0)))</f>
        <v/>
      </c>
      <c r="F121" s="74" t="str">
        <f>IF(VLOOKUP(F$1,$R$2:$S$16,2,0)="","",IF(HLOOKUP(VLOOKUP(F$1,$R$2:$S$16,2,0),'DSP Employee Census'!$B$6:$AC$507,ROWS($A$1:F120)+1,0)=0,"",HLOOKUP(VLOOKUP(F$1,$R$2:$S$16,2,0),'DSP Employee Census'!$B$6:$AC$507,ROWS($A$1:F120)+1,0)))</f>
        <v/>
      </c>
      <c r="G121" s="16" t="str">
        <f>IF(VLOOKUP(G$1,$R$2:$S$16,2,0)="","",IF(HLOOKUP(VLOOKUP(G$1,$R$2:$S$16,2,0),'DSP Employee Census'!$B$6:$AC$507,ROWS($A$1:G120)+1,0)=0,"",VLOOKUP(HLOOKUP(VLOOKUP(G$1,$R$2:$S$16,2,0),'DSP Employee Census'!$B$6:$AC$507,ROWS($A$1:G120)+1,0),Lookups!$A$2:$B$45,2,0)))</f>
        <v/>
      </c>
      <c r="H121" s="74" t="str">
        <f>IF(VLOOKUP(H$1,$R$2:$S$16,2,0)="","",IF(HLOOKUP(VLOOKUP(H$1,$R$2:$S$16,2,0),'DSP Employee Census'!$B$6:$AC$507,ROWS($A$1:H120)+1,0)=0,"",HLOOKUP(VLOOKUP(H$1,$R$2:$S$16,2,0),'DSP Employee Census'!$B$6:$AC$507,ROWS($A$1:H120)+1,0)))</f>
        <v/>
      </c>
      <c r="I121" s="75" t="str">
        <f>IF(VLOOKUP(I$1,$R$2:$S$16,2,0)="","",IF(HLOOKUP(VLOOKUP(I$1,$R$2:$S$16,2,0),'DSP Employee Census'!$B$6:$AC$507,ROWS($A$1:I120)+1,0)=0,"",HLOOKUP(VLOOKUP(I$1,$R$2:$S$16,2,0),'DSP Employee Census'!$B$6:$AC$507,ROWS($A$1:I120)+1,0)))</f>
        <v/>
      </c>
      <c r="J121" s="76" t="str">
        <f>IF(VLOOKUP($J$1,$R$2:$S$16,2,0)="","",IF(AND($K121="part_time",HLOOKUP(VLOOKUP(J$1,$R$2:$S$16,2,0),'DSP Employee Census'!$B$6:$AC$507,ROWS($A$1:J120)+1,0)&gt;0),HLOOKUP(VLOOKUP(J$1,$R$2:$S$16,2,0),'DSP Employee Census'!$B$6:$AC$507,ROWS($A$1:J120)+1,0),IF(AND($K121="part_time",HLOOKUP(VLOOKUP(J$1,$R$2:$S$16,2,0),'DSP Employee Census'!$B$6:$AC$507,ROWS($A$1:J120)+1,0)=""),'DSP Employee Census'!$H$1,"")))</f>
        <v/>
      </c>
      <c r="K121" s="16" t="str">
        <f>IF(VLOOKUP(K$1,$R$2:$S$16,2,0)="","",IF(HLOOKUP(VLOOKUP(K$1,$R$2:$S$16,2,0),'DSP Employee Census'!$B$6:$AC$507,ROWS($A$1:K120)+1,0)=0,"",VLOOKUP(HLOOKUP(VLOOKUP(K$1,$R$2:$S$16,2,0),'DSP Employee Census'!$B$6:$AC$507,ROWS($A$1:K120)+1,0),Lookups!$A$2:$B$45,2,0)))</f>
        <v/>
      </c>
      <c r="L121" s="74" t="str">
        <f>IF(VLOOKUP(L$1,$R$2:$S$16,2,0)="","",IF(HLOOKUP(VLOOKUP(L$1,$R$2:$S$16,2,0),'DSP Employee Census'!$B$6:$AC$507,ROWS($A$1:L120)+1,0)=0,"",HLOOKUP(VLOOKUP(L$1,$R$2:$S$16,2,0),'DSP Employee Census'!$B$6:$AC$507,ROWS($A$1:L120)+1,0)))</f>
        <v/>
      </c>
      <c r="M121" s="76" t="str">
        <f>IF(VLOOKUP(M$1,$R$2:$S$16,2,0)="","",IF(HLOOKUP(VLOOKUP(M$1,$R$2:$S$16,2,0),'DSP Employee Census'!$B$6:$AC$507,ROWS($A$1:M120)+1,0)=0,"",HLOOKUP(VLOOKUP(M$1,$R$2:$S$16,2,0),'DSP Employee Census'!$B$6:$AC$507,ROWS($A$1:M120)+1,0)))</f>
        <v/>
      </c>
      <c r="N121" s="74" t="str">
        <f>IF(VLOOKUP(N$1,$R$2:$S$16,2,0)="","",IF(HLOOKUP(VLOOKUP(N$1,$R$2:$S$16,2,0),'DSP Employee Census'!$B$6:$AC$507,ROWS($A$1:N120)+1,0)=0,"",HLOOKUP(VLOOKUP(N$1,$R$2:$S$16,2,0),'DSP Employee Census'!$B$6:$AC$507,ROWS($A$1:N120)+1,0)))</f>
        <v/>
      </c>
      <c r="O121" s="16" t="str">
        <f>IF(VLOOKUP(O$1,$R$2:$S$16,2,0)="","",IF(E121="self",IF(HLOOKUP(VLOOKUP(O$1,$R$2:$S$16,2,0),'DSP Employee Census'!$B$6:$AC$507,ROWS($A$1:O120)+1,0)=0,"",VLOOKUP(HLOOKUP(VLOOKUP(O$1,$R$2:$S$16,2,0),'DSP Employee Census'!$B$6:$AC$507,ROWS($A$1:O120)+1,0),Lookups!$A$2:$B$45,2,0)),""))</f>
        <v/>
      </c>
    </row>
    <row r="122" spans="1:15" ht="18" customHeight="1" x14ac:dyDescent="0.15">
      <c r="A122" s="16" t="str">
        <f>IF(VLOOKUP(A$1,$R$2:$S$16,2,0)="","",IF(HLOOKUP(VLOOKUP(A$1,$R$2:$S$16,2,0),'DSP Employee Census'!$B$6:$AC$507,ROWS($A$1:A121)+1,0)=0,"",HLOOKUP(VLOOKUP(A$1,$R$2:$S$16,2,0),'DSP Employee Census'!$B$6:$AC$507,ROWS($A$1:A121)+1,0)))</f>
        <v/>
      </c>
      <c r="B122" s="16" t="str">
        <f>IF(VLOOKUP(B$1,$R$2:$S$16,2,0)="","",IF(HLOOKUP(VLOOKUP(B$1,$R$2:$S$16,2,0),'DSP Employee Census'!$A$6:$AC$507,ROWS($A$1:B121)+1,0)=0,"",HLOOKUP(VLOOKUP(B$1,$R$2:$S$16,2,0),'DSP Employee Census'!$A$6:$AC$507,ROWS($A$1:B121)+1,0)))</f>
        <v/>
      </c>
      <c r="C122" s="16" t="str">
        <f>IF(VLOOKUP(C$1,$R$2:$S$16,2,0)="","",IF(HLOOKUP(VLOOKUP(C$1,$R$2:$S$16,2,0),'DSP Employee Census'!$B$6:$AC$507,ROWS($A$1:C121)+1,0)=0,"",HLOOKUP(VLOOKUP(C$1,$R$2:$S$16,2,0),'DSP Employee Census'!$B$6:$AC$507,ROWS($A$1:C121)+1,0)))</f>
        <v/>
      </c>
      <c r="D122" s="74" t="str">
        <f>IF(VLOOKUP(D$1,$R$2:$S$16,2,0)="","",IF(HLOOKUP(VLOOKUP(D$1,$R$2:$S$16,2,0),'DSP Employee Census'!$B$6:$AC$507,ROWS($A$1:D121)+1,0)=0,"",HLOOKUP(VLOOKUP(D$1,$R$2:$S$16,2,0),'DSP Employee Census'!$B$6:$AC$507,ROWS($A$1:D121)+1,0)))</f>
        <v/>
      </c>
      <c r="E122" s="16" t="str">
        <f>IF(VLOOKUP(E$1,$R$2:$S$16,2,0)="","",IF(HLOOKUP(VLOOKUP(E$1,$R$2:$S$16,2,0),'DSP Employee Census'!$B$6:$AC$507,ROWS($A$1:E121)+1,0)=0,"",VLOOKUP(HLOOKUP(VLOOKUP(E$1,$R$2:$S$16,2,0),'DSP Employee Census'!$B$6:$AC$507,ROWS($A$1:E121)+1,0),Lookups!$A$2:$B$45,2,0)))</f>
        <v/>
      </c>
      <c r="F122" s="74" t="str">
        <f>IF(VLOOKUP(F$1,$R$2:$S$16,2,0)="","",IF(HLOOKUP(VLOOKUP(F$1,$R$2:$S$16,2,0),'DSP Employee Census'!$B$6:$AC$507,ROWS($A$1:F121)+1,0)=0,"",HLOOKUP(VLOOKUP(F$1,$R$2:$S$16,2,0),'DSP Employee Census'!$B$6:$AC$507,ROWS($A$1:F121)+1,0)))</f>
        <v/>
      </c>
      <c r="G122" s="16" t="str">
        <f>IF(VLOOKUP(G$1,$R$2:$S$16,2,0)="","",IF(HLOOKUP(VLOOKUP(G$1,$R$2:$S$16,2,0),'DSP Employee Census'!$B$6:$AC$507,ROWS($A$1:G121)+1,0)=0,"",VLOOKUP(HLOOKUP(VLOOKUP(G$1,$R$2:$S$16,2,0),'DSP Employee Census'!$B$6:$AC$507,ROWS($A$1:G121)+1,0),Lookups!$A$2:$B$45,2,0)))</f>
        <v/>
      </c>
      <c r="H122" s="74" t="str">
        <f>IF(VLOOKUP(H$1,$R$2:$S$16,2,0)="","",IF(HLOOKUP(VLOOKUP(H$1,$R$2:$S$16,2,0),'DSP Employee Census'!$B$6:$AC$507,ROWS($A$1:H121)+1,0)=0,"",HLOOKUP(VLOOKUP(H$1,$R$2:$S$16,2,0),'DSP Employee Census'!$B$6:$AC$507,ROWS($A$1:H121)+1,0)))</f>
        <v/>
      </c>
      <c r="I122" s="75" t="str">
        <f>IF(VLOOKUP(I$1,$R$2:$S$16,2,0)="","",IF(HLOOKUP(VLOOKUP(I$1,$R$2:$S$16,2,0),'DSP Employee Census'!$B$6:$AC$507,ROWS($A$1:I121)+1,0)=0,"",HLOOKUP(VLOOKUP(I$1,$R$2:$S$16,2,0),'DSP Employee Census'!$B$6:$AC$507,ROWS($A$1:I121)+1,0)))</f>
        <v/>
      </c>
      <c r="J122" s="76" t="str">
        <f>IF(VLOOKUP($J$1,$R$2:$S$16,2,0)="","",IF(AND($K122="part_time",HLOOKUP(VLOOKUP(J$1,$R$2:$S$16,2,0),'DSP Employee Census'!$B$6:$AC$507,ROWS($A$1:J121)+1,0)&gt;0),HLOOKUP(VLOOKUP(J$1,$R$2:$S$16,2,0),'DSP Employee Census'!$B$6:$AC$507,ROWS($A$1:J121)+1,0),IF(AND($K122="part_time",HLOOKUP(VLOOKUP(J$1,$R$2:$S$16,2,0),'DSP Employee Census'!$B$6:$AC$507,ROWS($A$1:J121)+1,0)=""),'DSP Employee Census'!$H$1,"")))</f>
        <v/>
      </c>
      <c r="K122" s="16" t="str">
        <f>IF(VLOOKUP(K$1,$R$2:$S$16,2,0)="","",IF(HLOOKUP(VLOOKUP(K$1,$R$2:$S$16,2,0),'DSP Employee Census'!$B$6:$AC$507,ROWS($A$1:K121)+1,0)=0,"",VLOOKUP(HLOOKUP(VLOOKUP(K$1,$R$2:$S$16,2,0),'DSP Employee Census'!$B$6:$AC$507,ROWS($A$1:K121)+1,0),Lookups!$A$2:$B$45,2,0)))</f>
        <v/>
      </c>
      <c r="L122" s="74" t="str">
        <f>IF(VLOOKUP(L$1,$R$2:$S$16,2,0)="","",IF(HLOOKUP(VLOOKUP(L$1,$R$2:$S$16,2,0),'DSP Employee Census'!$B$6:$AC$507,ROWS($A$1:L121)+1,0)=0,"",HLOOKUP(VLOOKUP(L$1,$R$2:$S$16,2,0),'DSP Employee Census'!$B$6:$AC$507,ROWS($A$1:L121)+1,0)))</f>
        <v/>
      </c>
      <c r="M122" s="76" t="str">
        <f>IF(VLOOKUP(M$1,$R$2:$S$16,2,0)="","",IF(HLOOKUP(VLOOKUP(M$1,$R$2:$S$16,2,0),'DSP Employee Census'!$B$6:$AC$507,ROWS($A$1:M121)+1,0)=0,"",HLOOKUP(VLOOKUP(M$1,$R$2:$S$16,2,0),'DSP Employee Census'!$B$6:$AC$507,ROWS($A$1:M121)+1,0)))</f>
        <v/>
      </c>
      <c r="N122" s="74" t="str">
        <f>IF(VLOOKUP(N$1,$R$2:$S$16,2,0)="","",IF(HLOOKUP(VLOOKUP(N$1,$R$2:$S$16,2,0),'DSP Employee Census'!$B$6:$AC$507,ROWS($A$1:N121)+1,0)=0,"",HLOOKUP(VLOOKUP(N$1,$R$2:$S$16,2,0),'DSP Employee Census'!$B$6:$AC$507,ROWS($A$1:N121)+1,0)))</f>
        <v/>
      </c>
      <c r="O122" s="16" t="str">
        <f>IF(VLOOKUP(O$1,$R$2:$S$16,2,0)="","",IF(E122="self",IF(HLOOKUP(VLOOKUP(O$1,$R$2:$S$16,2,0),'DSP Employee Census'!$B$6:$AC$507,ROWS($A$1:O121)+1,0)=0,"",VLOOKUP(HLOOKUP(VLOOKUP(O$1,$R$2:$S$16,2,0),'DSP Employee Census'!$B$6:$AC$507,ROWS($A$1:O121)+1,0),Lookups!$A$2:$B$45,2,0)),""))</f>
        <v/>
      </c>
    </row>
    <row r="123" spans="1:15" ht="18" customHeight="1" x14ac:dyDescent="0.15">
      <c r="A123" s="16" t="str">
        <f>IF(VLOOKUP(A$1,$R$2:$S$16,2,0)="","",IF(HLOOKUP(VLOOKUP(A$1,$R$2:$S$16,2,0),'DSP Employee Census'!$B$6:$AC$507,ROWS($A$1:A122)+1,0)=0,"",HLOOKUP(VLOOKUP(A$1,$R$2:$S$16,2,0),'DSP Employee Census'!$B$6:$AC$507,ROWS($A$1:A122)+1,0)))</f>
        <v/>
      </c>
      <c r="B123" s="16" t="str">
        <f>IF(VLOOKUP(B$1,$R$2:$S$16,2,0)="","",IF(HLOOKUP(VLOOKUP(B$1,$R$2:$S$16,2,0),'DSP Employee Census'!$A$6:$AC$507,ROWS($A$1:B122)+1,0)=0,"",HLOOKUP(VLOOKUP(B$1,$R$2:$S$16,2,0),'DSP Employee Census'!$A$6:$AC$507,ROWS($A$1:B122)+1,0)))</f>
        <v/>
      </c>
      <c r="C123" s="16" t="str">
        <f>IF(VLOOKUP(C$1,$R$2:$S$16,2,0)="","",IF(HLOOKUP(VLOOKUP(C$1,$R$2:$S$16,2,0),'DSP Employee Census'!$B$6:$AC$507,ROWS($A$1:C122)+1,0)=0,"",HLOOKUP(VLOOKUP(C$1,$R$2:$S$16,2,0),'DSP Employee Census'!$B$6:$AC$507,ROWS($A$1:C122)+1,0)))</f>
        <v/>
      </c>
      <c r="D123" s="74" t="str">
        <f>IF(VLOOKUP(D$1,$R$2:$S$16,2,0)="","",IF(HLOOKUP(VLOOKUP(D$1,$R$2:$S$16,2,0),'DSP Employee Census'!$B$6:$AC$507,ROWS($A$1:D122)+1,0)=0,"",HLOOKUP(VLOOKUP(D$1,$R$2:$S$16,2,0),'DSP Employee Census'!$B$6:$AC$507,ROWS($A$1:D122)+1,0)))</f>
        <v/>
      </c>
      <c r="E123" s="16" t="str">
        <f>IF(VLOOKUP(E$1,$R$2:$S$16,2,0)="","",IF(HLOOKUP(VLOOKUP(E$1,$R$2:$S$16,2,0),'DSP Employee Census'!$B$6:$AC$507,ROWS($A$1:E122)+1,0)=0,"",VLOOKUP(HLOOKUP(VLOOKUP(E$1,$R$2:$S$16,2,0),'DSP Employee Census'!$B$6:$AC$507,ROWS($A$1:E122)+1,0),Lookups!$A$2:$B$45,2,0)))</f>
        <v/>
      </c>
      <c r="F123" s="74" t="str">
        <f>IF(VLOOKUP(F$1,$R$2:$S$16,2,0)="","",IF(HLOOKUP(VLOOKUP(F$1,$R$2:$S$16,2,0),'DSP Employee Census'!$B$6:$AC$507,ROWS($A$1:F122)+1,0)=0,"",HLOOKUP(VLOOKUP(F$1,$R$2:$S$16,2,0),'DSP Employee Census'!$B$6:$AC$507,ROWS($A$1:F122)+1,0)))</f>
        <v/>
      </c>
      <c r="G123" s="16" t="str">
        <f>IF(VLOOKUP(G$1,$R$2:$S$16,2,0)="","",IF(HLOOKUP(VLOOKUP(G$1,$R$2:$S$16,2,0),'DSP Employee Census'!$B$6:$AC$507,ROWS($A$1:G122)+1,0)=0,"",VLOOKUP(HLOOKUP(VLOOKUP(G$1,$R$2:$S$16,2,0),'DSP Employee Census'!$B$6:$AC$507,ROWS($A$1:G122)+1,0),Lookups!$A$2:$B$45,2,0)))</f>
        <v/>
      </c>
      <c r="H123" s="74" t="str">
        <f>IF(VLOOKUP(H$1,$R$2:$S$16,2,0)="","",IF(HLOOKUP(VLOOKUP(H$1,$R$2:$S$16,2,0),'DSP Employee Census'!$B$6:$AC$507,ROWS($A$1:H122)+1,0)=0,"",HLOOKUP(VLOOKUP(H$1,$R$2:$S$16,2,0),'DSP Employee Census'!$B$6:$AC$507,ROWS($A$1:H122)+1,0)))</f>
        <v/>
      </c>
      <c r="I123" s="75" t="str">
        <f>IF(VLOOKUP(I$1,$R$2:$S$16,2,0)="","",IF(HLOOKUP(VLOOKUP(I$1,$R$2:$S$16,2,0),'DSP Employee Census'!$B$6:$AC$507,ROWS($A$1:I122)+1,0)=0,"",HLOOKUP(VLOOKUP(I$1,$R$2:$S$16,2,0),'DSP Employee Census'!$B$6:$AC$507,ROWS($A$1:I122)+1,0)))</f>
        <v/>
      </c>
      <c r="J123" s="76" t="str">
        <f>IF(VLOOKUP($J$1,$R$2:$S$16,2,0)="","",IF(AND($K123="part_time",HLOOKUP(VLOOKUP(J$1,$R$2:$S$16,2,0),'DSP Employee Census'!$B$6:$AC$507,ROWS($A$1:J122)+1,0)&gt;0),HLOOKUP(VLOOKUP(J$1,$R$2:$S$16,2,0),'DSP Employee Census'!$B$6:$AC$507,ROWS($A$1:J122)+1,0),IF(AND($K123="part_time",HLOOKUP(VLOOKUP(J$1,$R$2:$S$16,2,0),'DSP Employee Census'!$B$6:$AC$507,ROWS($A$1:J122)+1,0)=""),'DSP Employee Census'!$H$1,"")))</f>
        <v/>
      </c>
      <c r="K123" s="16" t="str">
        <f>IF(VLOOKUP(K$1,$R$2:$S$16,2,0)="","",IF(HLOOKUP(VLOOKUP(K$1,$R$2:$S$16,2,0),'DSP Employee Census'!$B$6:$AC$507,ROWS($A$1:K122)+1,0)=0,"",VLOOKUP(HLOOKUP(VLOOKUP(K$1,$R$2:$S$16,2,0),'DSP Employee Census'!$B$6:$AC$507,ROWS($A$1:K122)+1,0),Lookups!$A$2:$B$45,2,0)))</f>
        <v/>
      </c>
      <c r="L123" s="74" t="str">
        <f>IF(VLOOKUP(L$1,$R$2:$S$16,2,0)="","",IF(HLOOKUP(VLOOKUP(L$1,$R$2:$S$16,2,0),'DSP Employee Census'!$B$6:$AC$507,ROWS($A$1:L122)+1,0)=0,"",HLOOKUP(VLOOKUP(L$1,$R$2:$S$16,2,0),'DSP Employee Census'!$B$6:$AC$507,ROWS($A$1:L122)+1,0)))</f>
        <v/>
      </c>
      <c r="M123" s="76" t="str">
        <f>IF(VLOOKUP(M$1,$R$2:$S$16,2,0)="","",IF(HLOOKUP(VLOOKUP(M$1,$R$2:$S$16,2,0),'DSP Employee Census'!$B$6:$AC$507,ROWS($A$1:M122)+1,0)=0,"",HLOOKUP(VLOOKUP(M$1,$R$2:$S$16,2,0),'DSP Employee Census'!$B$6:$AC$507,ROWS($A$1:M122)+1,0)))</f>
        <v/>
      </c>
      <c r="N123" s="74" t="str">
        <f>IF(VLOOKUP(N$1,$R$2:$S$16,2,0)="","",IF(HLOOKUP(VLOOKUP(N$1,$R$2:$S$16,2,0),'DSP Employee Census'!$B$6:$AC$507,ROWS($A$1:N122)+1,0)=0,"",HLOOKUP(VLOOKUP(N$1,$R$2:$S$16,2,0),'DSP Employee Census'!$B$6:$AC$507,ROWS($A$1:N122)+1,0)))</f>
        <v/>
      </c>
      <c r="O123" s="16" t="str">
        <f>IF(VLOOKUP(O$1,$R$2:$S$16,2,0)="","",IF(E123="self",IF(HLOOKUP(VLOOKUP(O$1,$R$2:$S$16,2,0),'DSP Employee Census'!$B$6:$AC$507,ROWS($A$1:O122)+1,0)=0,"",VLOOKUP(HLOOKUP(VLOOKUP(O$1,$R$2:$S$16,2,0),'DSP Employee Census'!$B$6:$AC$507,ROWS($A$1:O122)+1,0),Lookups!$A$2:$B$45,2,0)),""))</f>
        <v/>
      </c>
    </row>
    <row r="124" spans="1:15" ht="18" customHeight="1" x14ac:dyDescent="0.15">
      <c r="A124" s="16" t="str">
        <f>IF(VLOOKUP(A$1,$R$2:$S$16,2,0)="","",IF(HLOOKUP(VLOOKUP(A$1,$R$2:$S$16,2,0),'DSP Employee Census'!$B$6:$AC$507,ROWS($A$1:A123)+1,0)=0,"",HLOOKUP(VLOOKUP(A$1,$R$2:$S$16,2,0),'DSP Employee Census'!$B$6:$AC$507,ROWS($A$1:A123)+1,0)))</f>
        <v/>
      </c>
      <c r="B124" s="16" t="str">
        <f>IF(VLOOKUP(B$1,$R$2:$S$16,2,0)="","",IF(HLOOKUP(VLOOKUP(B$1,$R$2:$S$16,2,0),'DSP Employee Census'!$A$6:$AC$507,ROWS($A$1:B123)+1,0)=0,"",HLOOKUP(VLOOKUP(B$1,$R$2:$S$16,2,0),'DSP Employee Census'!$A$6:$AC$507,ROWS($A$1:B123)+1,0)))</f>
        <v/>
      </c>
      <c r="C124" s="16" t="str">
        <f>IF(VLOOKUP(C$1,$R$2:$S$16,2,0)="","",IF(HLOOKUP(VLOOKUP(C$1,$R$2:$S$16,2,0),'DSP Employee Census'!$B$6:$AC$507,ROWS($A$1:C123)+1,0)=0,"",HLOOKUP(VLOOKUP(C$1,$R$2:$S$16,2,0),'DSP Employee Census'!$B$6:$AC$507,ROWS($A$1:C123)+1,0)))</f>
        <v/>
      </c>
      <c r="D124" s="74" t="str">
        <f>IF(VLOOKUP(D$1,$R$2:$S$16,2,0)="","",IF(HLOOKUP(VLOOKUP(D$1,$R$2:$S$16,2,0),'DSP Employee Census'!$B$6:$AC$507,ROWS($A$1:D123)+1,0)=0,"",HLOOKUP(VLOOKUP(D$1,$R$2:$S$16,2,0),'DSP Employee Census'!$B$6:$AC$507,ROWS($A$1:D123)+1,0)))</f>
        <v/>
      </c>
      <c r="E124" s="16" t="str">
        <f>IF(VLOOKUP(E$1,$R$2:$S$16,2,0)="","",IF(HLOOKUP(VLOOKUP(E$1,$R$2:$S$16,2,0),'DSP Employee Census'!$B$6:$AC$507,ROWS($A$1:E123)+1,0)=0,"",VLOOKUP(HLOOKUP(VLOOKUP(E$1,$R$2:$S$16,2,0),'DSP Employee Census'!$B$6:$AC$507,ROWS($A$1:E123)+1,0),Lookups!$A$2:$B$45,2,0)))</f>
        <v/>
      </c>
      <c r="F124" s="74" t="str">
        <f>IF(VLOOKUP(F$1,$R$2:$S$16,2,0)="","",IF(HLOOKUP(VLOOKUP(F$1,$R$2:$S$16,2,0),'DSP Employee Census'!$B$6:$AC$507,ROWS($A$1:F123)+1,0)=0,"",HLOOKUP(VLOOKUP(F$1,$R$2:$S$16,2,0),'DSP Employee Census'!$B$6:$AC$507,ROWS($A$1:F123)+1,0)))</f>
        <v/>
      </c>
      <c r="G124" s="16" t="str">
        <f>IF(VLOOKUP(G$1,$R$2:$S$16,2,0)="","",IF(HLOOKUP(VLOOKUP(G$1,$R$2:$S$16,2,0),'DSP Employee Census'!$B$6:$AC$507,ROWS($A$1:G123)+1,0)=0,"",VLOOKUP(HLOOKUP(VLOOKUP(G$1,$R$2:$S$16,2,0),'DSP Employee Census'!$B$6:$AC$507,ROWS($A$1:G123)+1,0),Lookups!$A$2:$B$45,2,0)))</f>
        <v/>
      </c>
      <c r="H124" s="74" t="str">
        <f>IF(VLOOKUP(H$1,$R$2:$S$16,2,0)="","",IF(HLOOKUP(VLOOKUP(H$1,$R$2:$S$16,2,0),'DSP Employee Census'!$B$6:$AC$507,ROWS($A$1:H123)+1,0)=0,"",HLOOKUP(VLOOKUP(H$1,$R$2:$S$16,2,0),'DSP Employee Census'!$B$6:$AC$507,ROWS($A$1:H123)+1,0)))</f>
        <v/>
      </c>
      <c r="I124" s="75" t="str">
        <f>IF(VLOOKUP(I$1,$R$2:$S$16,2,0)="","",IF(HLOOKUP(VLOOKUP(I$1,$R$2:$S$16,2,0),'DSP Employee Census'!$B$6:$AC$507,ROWS($A$1:I123)+1,0)=0,"",HLOOKUP(VLOOKUP(I$1,$R$2:$S$16,2,0),'DSP Employee Census'!$B$6:$AC$507,ROWS($A$1:I123)+1,0)))</f>
        <v/>
      </c>
      <c r="J124" s="76" t="str">
        <f>IF(VLOOKUP($J$1,$R$2:$S$16,2,0)="","",IF(AND($K124="part_time",HLOOKUP(VLOOKUP(J$1,$R$2:$S$16,2,0),'DSP Employee Census'!$B$6:$AC$507,ROWS($A$1:J123)+1,0)&gt;0),HLOOKUP(VLOOKUP(J$1,$R$2:$S$16,2,0),'DSP Employee Census'!$B$6:$AC$507,ROWS($A$1:J123)+1,0),IF(AND($K124="part_time",HLOOKUP(VLOOKUP(J$1,$R$2:$S$16,2,0),'DSP Employee Census'!$B$6:$AC$507,ROWS($A$1:J123)+1,0)=""),'DSP Employee Census'!$H$1,"")))</f>
        <v/>
      </c>
      <c r="K124" s="16" t="str">
        <f>IF(VLOOKUP(K$1,$R$2:$S$16,2,0)="","",IF(HLOOKUP(VLOOKUP(K$1,$R$2:$S$16,2,0),'DSP Employee Census'!$B$6:$AC$507,ROWS($A$1:K123)+1,0)=0,"",VLOOKUP(HLOOKUP(VLOOKUP(K$1,$R$2:$S$16,2,0),'DSP Employee Census'!$B$6:$AC$507,ROWS($A$1:K123)+1,0),Lookups!$A$2:$B$45,2,0)))</f>
        <v/>
      </c>
      <c r="L124" s="74" t="str">
        <f>IF(VLOOKUP(L$1,$R$2:$S$16,2,0)="","",IF(HLOOKUP(VLOOKUP(L$1,$R$2:$S$16,2,0),'DSP Employee Census'!$B$6:$AC$507,ROWS($A$1:L123)+1,0)=0,"",HLOOKUP(VLOOKUP(L$1,$R$2:$S$16,2,0),'DSP Employee Census'!$B$6:$AC$507,ROWS($A$1:L123)+1,0)))</f>
        <v/>
      </c>
      <c r="M124" s="76" t="str">
        <f>IF(VLOOKUP(M$1,$R$2:$S$16,2,0)="","",IF(HLOOKUP(VLOOKUP(M$1,$R$2:$S$16,2,0),'DSP Employee Census'!$B$6:$AC$507,ROWS($A$1:M123)+1,0)=0,"",HLOOKUP(VLOOKUP(M$1,$R$2:$S$16,2,0),'DSP Employee Census'!$B$6:$AC$507,ROWS($A$1:M123)+1,0)))</f>
        <v/>
      </c>
      <c r="N124" s="74" t="str">
        <f>IF(VLOOKUP(N$1,$R$2:$S$16,2,0)="","",IF(HLOOKUP(VLOOKUP(N$1,$R$2:$S$16,2,0),'DSP Employee Census'!$B$6:$AC$507,ROWS($A$1:N123)+1,0)=0,"",HLOOKUP(VLOOKUP(N$1,$R$2:$S$16,2,0),'DSP Employee Census'!$B$6:$AC$507,ROWS($A$1:N123)+1,0)))</f>
        <v/>
      </c>
      <c r="O124" s="16" t="str">
        <f>IF(VLOOKUP(O$1,$R$2:$S$16,2,0)="","",IF(E124="self",IF(HLOOKUP(VLOOKUP(O$1,$R$2:$S$16,2,0),'DSP Employee Census'!$B$6:$AC$507,ROWS($A$1:O123)+1,0)=0,"",VLOOKUP(HLOOKUP(VLOOKUP(O$1,$R$2:$S$16,2,0),'DSP Employee Census'!$B$6:$AC$507,ROWS($A$1:O123)+1,0),Lookups!$A$2:$B$45,2,0)),""))</f>
        <v/>
      </c>
    </row>
    <row r="125" spans="1:15" ht="18" customHeight="1" x14ac:dyDescent="0.15">
      <c r="A125" s="16" t="str">
        <f>IF(VLOOKUP(A$1,$R$2:$S$16,2,0)="","",IF(HLOOKUP(VLOOKUP(A$1,$R$2:$S$16,2,0),'DSP Employee Census'!$B$6:$AC$507,ROWS($A$1:A124)+1,0)=0,"",HLOOKUP(VLOOKUP(A$1,$R$2:$S$16,2,0),'DSP Employee Census'!$B$6:$AC$507,ROWS($A$1:A124)+1,0)))</f>
        <v/>
      </c>
      <c r="B125" s="16" t="str">
        <f>IF(VLOOKUP(B$1,$R$2:$S$16,2,0)="","",IF(HLOOKUP(VLOOKUP(B$1,$R$2:$S$16,2,0),'DSP Employee Census'!$A$6:$AC$507,ROWS($A$1:B124)+1,0)=0,"",HLOOKUP(VLOOKUP(B$1,$R$2:$S$16,2,0),'DSP Employee Census'!$A$6:$AC$507,ROWS($A$1:B124)+1,0)))</f>
        <v/>
      </c>
      <c r="C125" s="16" t="str">
        <f>IF(VLOOKUP(C$1,$R$2:$S$16,2,0)="","",IF(HLOOKUP(VLOOKUP(C$1,$R$2:$S$16,2,0),'DSP Employee Census'!$B$6:$AC$507,ROWS($A$1:C124)+1,0)=0,"",HLOOKUP(VLOOKUP(C$1,$R$2:$S$16,2,0),'DSP Employee Census'!$B$6:$AC$507,ROWS($A$1:C124)+1,0)))</f>
        <v/>
      </c>
      <c r="D125" s="74" t="str">
        <f>IF(VLOOKUP(D$1,$R$2:$S$16,2,0)="","",IF(HLOOKUP(VLOOKUP(D$1,$R$2:$S$16,2,0),'DSP Employee Census'!$B$6:$AC$507,ROWS($A$1:D124)+1,0)=0,"",HLOOKUP(VLOOKUP(D$1,$R$2:$S$16,2,0),'DSP Employee Census'!$B$6:$AC$507,ROWS($A$1:D124)+1,0)))</f>
        <v/>
      </c>
      <c r="E125" s="16" t="str">
        <f>IF(VLOOKUP(E$1,$R$2:$S$16,2,0)="","",IF(HLOOKUP(VLOOKUP(E$1,$R$2:$S$16,2,0),'DSP Employee Census'!$B$6:$AC$507,ROWS($A$1:E124)+1,0)=0,"",VLOOKUP(HLOOKUP(VLOOKUP(E$1,$R$2:$S$16,2,0),'DSP Employee Census'!$B$6:$AC$507,ROWS($A$1:E124)+1,0),Lookups!$A$2:$B$45,2,0)))</f>
        <v/>
      </c>
      <c r="F125" s="74" t="str">
        <f>IF(VLOOKUP(F$1,$R$2:$S$16,2,0)="","",IF(HLOOKUP(VLOOKUP(F$1,$R$2:$S$16,2,0),'DSP Employee Census'!$B$6:$AC$507,ROWS($A$1:F124)+1,0)=0,"",HLOOKUP(VLOOKUP(F$1,$R$2:$S$16,2,0),'DSP Employee Census'!$B$6:$AC$507,ROWS($A$1:F124)+1,0)))</f>
        <v/>
      </c>
      <c r="G125" s="16" t="str">
        <f>IF(VLOOKUP(G$1,$R$2:$S$16,2,0)="","",IF(HLOOKUP(VLOOKUP(G$1,$R$2:$S$16,2,0),'DSP Employee Census'!$B$6:$AC$507,ROWS($A$1:G124)+1,0)=0,"",VLOOKUP(HLOOKUP(VLOOKUP(G$1,$R$2:$S$16,2,0),'DSP Employee Census'!$B$6:$AC$507,ROWS($A$1:G124)+1,0),Lookups!$A$2:$B$45,2,0)))</f>
        <v/>
      </c>
      <c r="H125" s="74" t="str">
        <f>IF(VLOOKUP(H$1,$R$2:$S$16,2,0)="","",IF(HLOOKUP(VLOOKUP(H$1,$R$2:$S$16,2,0),'DSP Employee Census'!$B$6:$AC$507,ROWS($A$1:H124)+1,0)=0,"",HLOOKUP(VLOOKUP(H$1,$R$2:$S$16,2,0),'DSP Employee Census'!$B$6:$AC$507,ROWS($A$1:H124)+1,0)))</f>
        <v/>
      </c>
      <c r="I125" s="75" t="str">
        <f>IF(VLOOKUP(I$1,$R$2:$S$16,2,0)="","",IF(HLOOKUP(VLOOKUP(I$1,$R$2:$S$16,2,0),'DSP Employee Census'!$B$6:$AC$507,ROWS($A$1:I124)+1,0)=0,"",HLOOKUP(VLOOKUP(I$1,$R$2:$S$16,2,0),'DSP Employee Census'!$B$6:$AC$507,ROWS($A$1:I124)+1,0)))</f>
        <v/>
      </c>
      <c r="J125" s="76" t="str">
        <f>IF(VLOOKUP($J$1,$R$2:$S$16,2,0)="","",IF(AND($K125="part_time",HLOOKUP(VLOOKUP(J$1,$R$2:$S$16,2,0),'DSP Employee Census'!$B$6:$AC$507,ROWS($A$1:J124)+1,0)&gt;0),HLOOKUP(VLOOKUP(J$1,$R$2:$S$16,2,0),'DSP Employee Census'!$B$6:$AC$507,ROWS($A$1:J124)+1,0),IF(AND($K125="part_time",HLOOKUP(VLOOKUP(J$1,$R$2:$S$16,2,0),'DSP Employee Census'!$B$6:$AC$507,ROWS($A$1:J124)+1,0)=""),'DSP Employee Census'!$H$1,"")))</f>
        <v/>
      </c>
      <c r="K125" s="16" t="str">
        <f>IF(VLOOKUP(K$1,$R$2:$S$16,2,0)="","",IF(HLOOKUP(VLOOKUP(K$1,$R$2:$S$16,2,0),'DSP Employee Census'!$B$6:$AC$507,ROWS($A$1:K124)+1,0)=0,"",VLOOKUP(HLOOKUP(VLOOKUP(K$1,$R$2:$S$16,2,0),'DSP Employee Census'!$B$6:$AC$507,ROWS($A$1:K124)+1,0),Lookups!$A$2:$B$45,2,0)))</f>
        <v/>
      </c>
      <c r="L125" s="74" t="str">
        <f>IF(VLOOKUP(L$1,$R$2:$S$16,2,0)="","",IF(HLOOKUP(VLOOKUP(L$1,$R$2:$S$16,2,0),'DSP Employee Census'!$B$6:$AC$507,ROWS($A$1:L124)+1,0)=0,"",HLOOKUP(VLOOKUP(L$1,$R$2:$S$16,2,0),'DSP Employee Census'!$B$6:$AC$507,ROWS($A$1:L124)+1,0)))</f>
        <v/>
      </c>
      <c r="M125" s="76" t="str">
        <f>IF(VLOOKUP(M$1,$R$2:$S$16,2,0)="","",IF(HLOOKUP(VLOOKUP(M$1,$R$2:$S$16,2,0),'DSP Employee Census'!$B$6:$AC$507,ROWS($A$1:M124)+1,0)=0,"",HLOOKUP(VLOOKUP(M$1,$R$2:$S$16,2,0),'DSP Employee Census'!$B$6:$AC$507,ROWS($A$1:M124)+1,0)))</f>
        <v/>
      </c>
      <c r="N125" s="74" t="str">
        <f>IF(VLOOKUP(N$1,$R$2:$S$16,2,0)="","",IF(HLOOKUP(VLOOKUP(N$1,$R$2:$S$16,2,0),'DSP Employee Census'!$B$6:$AC$507,ROWS($A$1:N124)+1,0)=0,"",HLOOKUP(VLOOKUP(N$1,$R$2:$S$16,2,0),'DSP Employee Census'!$B$6:$AC$507,ROWS($A$1:N124)+1,0)))</f>
        <v/>
      </c>
      <c r="O125" s="16" t="str">
        <f>IF(VLOOKUP(O$1,$R$2:$S$16,2,0)="","",IF(E125="self",IF(HLOOKUP(VLOOKUP(O$1,$R$2:$S$16,2,0),'DSP Employee Census'!$B$6:$AC$507,ROWS($A$1:O124)+1,0)=0,"",VLOOKUP(HLOOKUP(VLOOKUP(O$1,$R$2:$S$16,2,0),'DSP Employee Census'!$B$6:$AC$507,ROWS($A$1:O124)+1,0),Lookups!$A$2:$B$45,2,0)),""))</f>
        <v/>
      </c>
    </row>
    <row r="126" spans="1:15" ht="18" customHeight="1" x14ac:dyDescent="0.15">
      <c r="A126" s="16" t="str">
        <f>IF(VLOOKUP(A$1,$R$2:$S$16,2,0)="","",IF(HLOOKUP(VLOOKUP(A$1,$R$2:$S$16,2,0),'DSP Employee Census'!$B$6:$AC$507,ROWS($A$1:A125)+1,0)=0,"",HLOOKUP(VLOOKUP(A$1,$R$2:$S$16,2,0),'DSP Employee Census'!$B$6:$AC$507,ROWS($A$1:A125)+1,0)))</f>
        <v/>
      </c>
      <c r="B126" s="16" t="str">
        <f>IF(VLOOKUP(B$1,$R$2:$S$16,2,0)="","",IF(HLOOKUP(VLOOKUP(B$1,$R$2:$S$16,2,0),'DSP Employee Census'!$A$6:$AC$507,ROWS($A$1:B125)+1,0)=0,"",HLOOKUP(VLOOKUP(B$1,$R$2:$S$16,2,0),'DSP Employee Census'!$A$6:$AC$507,ROWS($A$1:B125)+1,0)))</f>
        <v/>
      </c>
      <c r="C126" s="16" t="str">
        <f>IF(VLOOKUP(C$1,$R$2:$S$16,2,0)="","",IF(HLOOKUP(VLOOKUP(C$1,$R$2:$S$16,2,0),'DSP Employee Census'!$B$6:$AC$507,ROWS($A$1:C125)+1,0)=0,"",HLOOKUP(VLOOKUP(C$1,$R$2:$S$16,2,0),'DSP Employee Census'!$B$6:$AC$507,ROWS($A$1:C125)+1,0)))</f>
        <v/>
      </c>
      <c r="D126" s="74" t="str">
        <f>IF(VLOOKUP(D$1,$R$2:$S$16,2,0)="","",IF(HLOOKUP(VLOOKUP(D$1,$R$2:$S$16,2,0),'DSP Employee Census'!$B$6:$AC$507,ROWS($A$1:D125)+1,0)=0,"",HLOOKUP(VLOOKUP(D$1,$R$2:$S$16,2,0),'DSP Employee Census'!$B$6:$AC$507,ROWS($A$1:D125)+1,0)))</f>
        <v/>
      </c>
      <c r="E126" s="16" t="str">
        <f>IF(VLOOKUP(E$1,$R$2:$S$16,2,0)="","",IF(HLOOKUP(VLOOKUP(E$1,$R$2:$S$16,2,0),'DSP Employee Census'!$B$6:$AC$507,ROWS($A$1:E125)+1,0)=0,"",VLOOKUP(HLOOKUP(VLOOKUP(E$1,$R$2:$S$16,2,0),'DSP Employee Census'!$B$6:$AC$507,ROWS($A$1:E125)+1,0),Lookups!$A$2:$B$45,2,0)))</f>
        <v/>
      </c>
      <c r="F126" s="74" t="str">
        <f>IF(VLOOKUP(F$1,$R$2:$S$16,2,0)="","",IF(HLOOKUP(VLOOKUP(F$1,$R$2:$S$16,2,0),'DSP Employee Census'!$B$6:$AC$507,ROWS($A$1:F125)+1,0)=0,"",HLOOKUP(VLOOKUP(F$1,$R$2:$S$16,2,0),'DSP Employee Census'!$B$6:$AC$507,ROWS($A$1:F125)+1,0)))</f>
        <v/>
      </c>
      <c r="G126" s="16" t="str">
        <f>IF(VLOOKUP(G$1,$R$2:$S$16,2,0)="","",IF(HLOOKUP(VLOOKUP(G$1,$R$2:$S$16,2,0),'DSP Employee Census'!$B$6:$AC$507,ROWS($A$1:G125)+1,0)=0,"",VLOOKUP(HLOOKUP(VLOOKUP(G$1,$R$2:$S$16,2,0),'DSP Employee Census'!$B$6:$AC$507,ROWS($A$1:G125)+1,0),Lookups!$A$2:$B$45,2,0)))</f>
        <v/>
      </c>
      <c r="H126" s="74" t="str">
        <f>IF(VLOOKUP(H$1,$R$2:$S$16,2,0)="","",IF(HLOOKUP(VLOOKUP(H$1,$R$2:$S$16,2,0),'DSP Employee Census'!$B$6:$AC$507,ROWS($A$1:H125)+1,0)=0,"",HLOOKUP(VLOOKUP(H$1,$R$2:$S$16,2,0),'DSP Employee Census'!$B$6:$AC$507,ROWS($A$1:H125)+1,0)))</f>
        <v/>
      </c>
      <c r="I126" s="75" t="str">
        <f>IF(VLOOKUP(I$1,$R$2:$S$16,2,0)="","",IF(HLOOKUP(VLOOKUP(I$1,$R$2:$S$16,2,0),'DSP Employee Census'!$B$6:$AC$507,ROWS($A$1:I125)+1,0)=0,"",HLOOKUP(VLOOKUP(I$1,$R$2:$S$16,2,0),'DSP Employee Census'!$B$6:$AC$507,ROWS($A$1:I125)+1,0)))</f>
        <v/>
      </c>
      <c r="J126" s="76" t="str">
        <f>IF(VLOOKUP($J$1,$R$2:$S$16,2,0)="","",IF(AND($K126="part_time",HLOOKUP(VLOOKUP(J$1,$R$2:$S$16,2,0),'DSP Employee Census'!$B$6:$AC$507,ROWS($A$1:J125)+1,0)&gt;0),HLOOKUP(VLOOKUP(J$1,$R$2:$S$16,2,0),'DSP Employee Census'!$B$6:$AC$507,ROWS($A$1:J125)+1,0),IF(AND($K126="part_time",HLOOKUP(VLOOKUP(J$1,$R$2:$S$16,2,0),'DSP Employee Census'!$B$6:$AC$507,ROWS($A$1:J125)+1,0)=""),'DSP Employee Census'!$H$1,"")))</f>
        <v/>
      </c>
      <c r="K126" s="16" t="str">
        <f>IF(VLOOKUP(K$1,$R$2:$S$16,2,0)="","",IF(HLOOKUP(VLOOKUP(K$1,$R$2:$S$16,2,0),'DSP Employee Census'!$B$6:$AC$507,ROWS($A$1:K125)+1,0)=0,"",VLOOKUP(HLOOKUP(VLOOKUP(K$1,$R$2:$S$16,2,0),'DSP Employee Census'!$B$6:$AC$507,ROWS($A$1:K125)+1,0),Lookups!$A$2:$B$45,2,0)))</f>
        <v/>
      </c>
      <c r="L126" s="74" t="str">
        <f>IF(VLOOKUP(L$1,$R$2:$S$16,2,0)="","",IF(HLOOKUP(VLOOKUP(L$1,$R$2:$S$16,2,0),'DSP Employee Census'!$B$6:$AC$507,ROWS($A$1:L125)+1,0)=0,"",HLOOKUP(VLOOKUP(L$1,$R$2:$S$16,2,0),'DSP Employee Census'!$B$6:$AC$507,ROWS($A$1:L125)+1,0)))</f>
        <v/>
      </c>
      <c r="M126" s="76" t="str">
        <f>IF(VLOOKUP(M$1,$R$2:$S$16,2,0)="","",IF(HLOOKUP(VLOOKUP(M$1,$R$2:$S$16,2,0),'DSP Employee Census'!$B$6:$AC$507,ROWS($A$1:M125)+1,0)=0,"",HLOOKUP(VLOOKUP(M$1,$R$2:$S$16,2,0),'DSP Employee Census'!$B$6:$AC$507,ROWS($A$1:M125)+1,0)))</f>
        <v/>
      </c>
      <c r="N126" s="74" t="str">
        <f>IF(VLOOKUP(N$1,$R$2:$S$16,2,0)="","",IF(HLOOKUP(VLOOKUP(N$1,$R$2:$S$16,2,0),'DSP Employee Census'!$B$6:$AC$507,ROWS($A$1:N125)+1,0)=0,"",HLOOKUP(VLOOKUP(N$1,$R$2:$S$16,2,0),'DSP Employee Census'!$B$6:$AC$507,ROWS($A$1:N125)+1,0)))</f>
        <v/>
      </c>
      <c r="O126" s="16" t="str">
        <f>IF(VLOOKUP(O$1,$R$2:$S$16,2,0)="","",IF(E126="self",IF(HLOOKUP(VLOOKUP(O$1,$R$2:$S$16,2,0),'DSP Employee Census'!$B$6:$AC$507,ROWS($A$1:O125)+1,0)=0,"",VLOOKUP(HLOOKUP(VLOOKUP(O$1,$R$2:$S$16,2,0),'DSP Employee Census'!$B$6:$AC$507,ROWS($A$1:O125)+1,0),Lookups!$A$2:$B$45,2,0)),""))</f>
        <v/>
      </c>
    </row>
    <row r="127" spans="1:15" ht="18" customHeight="1" x14ac:dyDescent="0.15">
      <c r="A127" s="16" t="str">
        <f>IF(VLOOKUP(A$1,$R$2:$S$16,2,0)="","",IF(HLOOKUP(VLOOKUP(A$1,$R$2:$S$16,2,0),'DSP Employee Census'!$B$6:$AC$507,ROWS($A$1:A126)+1,0)=0,"",HLOOKUP(VLOOKUP(A$1,$R$2:$S$16,2,0),'DSP Employee Census'!$B$6:$AC$507,ROWS($A$1:A126)+1,0)))</f>
        <v/>
      </c>
      <c r="B127" s="16" t="str">
        <f>IF(VLOOKUP(B$1,$R$2:$S$16,2,0)="","",IF(HLOOKUP(VLOOKUP(B$1,$R$2:$S$16,2,0),'DSP Employee Census'!$A$6:$AC$507,ROWS($A$1:B126)+1,0)=0,"",HLOOKUP(VLOOKUP(B$1,$R$2:$S$16,2,0),'DSP Employee Census'!$A$6:$AC$507,ROWS($A$1:B126)+1,0)))</f>
        <v/>
      </c>
      <c r="C127" s="16" t="str">
        <f>IF(VLOOKUP(C$1,$R$2:$S$16,2,0)="","",IF(HLOOKUP(VLOOKUP(C$1,$R$2:$S$16,2,0),'DSP Employee Census'!$B$6:$AC$507,ROWS($A$1:C126)+1,0)=0,"",HLOOKUP(VLOOKUP(C$1,$R$2:$S$16,2,0),'DSP Employee Census'!$B$6:$AC$507,ROWS($A$1:C126)+1,0)))</f>
        <v/>
      </c>
      <c r="D127" s="74" t="str">
        <f>IF(VLOOKUP(D$1,$R$2:$S$16,2,0)="","",IF(HLOOKUP(VLOOKUP(D$1,$R$2:$S$16,2,0),'DSP Employee Census'!$B$6:$AC$507,ROWS($A$1:D126)+1,0)=0,"",HLOOKUP(VLOOKUP(D$1,$R$2:$S$16,2,0),'DSP Employee Census'!$B$6:$AC$507,ROWS($A$1:D126)+1,0)))</f>
        <v/>
      </c>
      <c r="E127" s="16" t="str">
        <f>IF(VLOOKUP(E$1,$R$2:$S$16,2,0)="","",IF(HLOOKUP(VLOOKUP(E$1,$R$2:$S$16,2,0),'DSP Employee Census'!$B$6:$AC$507,ROWS($A$1:E126)+1,0)=0,"",VLOOKUP(HLOOKUP(VLOOKUP(E$1,$R$2:$S$16,2,0),'DSP Employee Census'!$B$6:$AC$507,ROWS($A$1:E126)+1,0),Lookups!$A$2:$B$45,2,0)))</f>
        <v/>
      </c>
      <c r="F127" s="74" t="str">
        <f>IF(VLOOKUP(F$1,$R$2:$S$16,2,0)="","",IF(HLOOKUP(VLOOKUP(F$1,$R$2:$S$16,2,0),'DSP Employee Census'!$B$6:$AC$507,ROWS($A$1:F126)+1,0)=0,"",HLOOKUP(VLOOKUP(F$1,$R$2:$S$16,2,0),'DSP Employee Census'!$B$6:$AC$507,ROWS($A$1:F126)+1,0)))</f>
        <v/>
      </c>
      <c r="G127" s="16" t="str">
        <f>IF(VLOOKUP(G$1,$R$2:$S$16,2,0)="","",IF(HLOOKUP(VLOOKUP(G$1,$R$2:$S$16,2,0),'DSP Employee Census'!$B$6:$AC$507,ROWS($A$1:G126)+1,0)=0,"",VLOOKUP(HLOOKUP(VLOOKUP(G$1,$R$2:$S$16,2,0),'DSP Employee Census'!$B$6:$AC$507,ROWS($A$1:G126)+1,0),Lookups!$A$2:$B$45,2,0)))</f>
        <v/>
      </c>
      <c r="H127" s="74" t="str">
        <f>IF(VLOOKUP(H$1,$R$2:$S$16,2,0)="","",IF(HLOOKUP(VLOOKUP(H$1,$R$2:$S$16,2,0),'DSP Employee Census'!$B$6:$AC$507,ROWS($A$1:H126)+1,0)=0,"",HLOOKUP(VLOOKUP(H$1,$R$2:$S$16,2,0),'DSP Employee Census'!$B$6:$AC$507,ROWS($A$1:H126)+1,0)))</f>
        <v/>
      </c>
      <c r="I127" s="75" t="str">
        <f>IF(VLOOKUP(I$1,$R$2:$S$16,2,0)="","",IF(HLOOKUP(VLOOKUP(I$1,$R$2:$S$16,2,0),'DSP Employee Census'!$B$6:$AC$507,ROWS($A$1:I126)+1,0)=0,"",HLOOKUP(VLOOKUP(I$1,$R$2:$S$16,2,0),'DSP Employee Census'!$B$6:$AC$507,ROWS($A$1:I126)+1,0)))</f>
        <v/>
      </c>
      <c r="J127" s="76" t="str">
        <f>IF(VLOOKUP($J$1,$R$2:$S$16,2,0)="","",IF(AND($K127="part_time",HLOOKUP(VLOOKUP(J$1,$R$2:$S$16,2,0),'DSP Employee Census'!$B$6:$AC$507,ROWS($A$1:J126)+1,0)&gt;0),HLOOKUP(VLOOKUP(J$1,$R$2:$S$16,2,0),'DSP Employee Census'!$B$6:$AC$507,ROWS($A$1:J126)+1,0),IF(AND($K127="part_time",HLOOKUP(VLOOKUP(J$1,$R$2:$S$16,2,0),'DSP Employee Census'!$B$6:$AC$507,ROWS($A$1:J126)+1,0)=""),'DSP Employee Census'!$H$1,"")))</f>
        <v/>
      </c>
      <c r="K127" s="16" t="str">
        <f>IF(VLOOKUP(K$1,$R$2:$S$16,2,0)="","",IF(HLOOKUP(VLOOKUP(K$1,$R$2:$S$16,2,0),'DSP Employee Census'!$B$6:$AC$507,ROWS($A$1:K126)+1,0)=0,"",VLOOKUP(HLOOKUP(VLOOKUP(K$1,$R$2:$S$16,2,0),'DSP Employee Census'!$B$6:$AC$507,ROWS($A$1:K126)+1,0),Lookups!$A$2:$B$45,2,0)))</f>
        <v/>
      </c>
      <c r="L127" s="74" t="str">
        <f>IF(VLOOKUP(L$1,$R$2:$S$16,2,0)="","",IF(HLOOKUP(VLOOKUP(L$1,$R$2:$S$16,2,0),'DSP Employee Census'!$B$6:$AC$507,ROWS($A$1:L126)+1,0)=0,"",HLOOKUP(VLOOKUP(L$1,$R$2:$S$16,2,0),'DSP Employee Census'!$B$6:$AC$507,ROWS($A$1:L126)+1,0)))</f>
        <v/>
      </c>
      <c r="M127" s="76" t="str">
        <f>IF(VLOOKUP(M$1,$R$2:$S$16,2,0)="","",IF(HLOOKUP(VLOOKUP(M$1,$R$2:$S$16,2,0),'DSP Employee Census'!$B$6:$AC$507,ROWS($A$1:M126)+1,0)=0,"",HLOOKUP(VLOOKUP(M$1,$R$2:$S$16,2,0),'DSP Employee Census'!$B$6:$AC$507,ROWS($A$1:M126)+1,0)))</f>
        <v/>
      </c>
      <c r="N127" s="74" t="str">
        <f>IF(VLOOKUP(N$1,$R$2:$S$16,2,0)="","",IF(HLOOKUP(VLOOKUP(N$1,$R$2:$S$16,2,0),'DSP Employee Census'!$B$6:$AC$507,ROWS($A$1:N126)+1,0)=0,"",HLOOKUP(VLOOKUP(N$1,$R$2:$S$16,2,0),'DSP Employee Census'!$B$6:$AC$507,ROWS($A$1:N126)+1,0)))</f>
        <v/>
      </c>
      <c r="O127" s="16" t="str">
        <f>IF(VLOOKUP(O$1,$R$2:$S$16,2,0)="","",IF(E127="self",IF(HLOOKUP(VLOOKUP(O$1,$R$2:$S$16,2,0),'DSP Employee Census'!$B$6:$AC$507,ROWS($A$1:O126)+1,0)=0,"",VLOOKUP(HLOOKUP(VLOOKUP(O$1,$R$2:$S$16,2,0),'DSP Employee Census'!$B$6:$AC$507,ROWS($A$1:O126)+1,0),Lookups!$A$2:$B$45,2,0)),""))</f>
        <v/>
      </c>
    </row>
    <row r="128" spans="1:15" ht="18" customHeight="1" x14ac:dyDescent="0.15">
      <c r="A128" s="16" t="str">
        <f>IF(VLOOKUP(A$1,$R$2:$S$16,2,0)="","",IF(HLOOKUP(VLOOKUP(A$1,$R$2:$S$16,2,0),'DSP Employee Census'!$B$6:$AC$507,ROWS($A$1:A127)+1,0)=0,"",HLOOKUP(VLOOKUP(A$1,$R$2:$S$16,2,0),'DSP Employee Census'!$B$6:$AC$507,ROWS($A$1:A127)+1,0)))</f>
        <v/>
      </c>
      <c r="B128" s="16" t="str">
        <f>IF(VLOOKUP(B$1,$R$2:$S$16,2,0)="","",IF(HLOOKUP(VLOOKUP(B$1,$R$2:$S$16,2,0),'DSP Employee Census'!$A$6:$AC$507,ROWS($A$1:B127)+1,0)=0,"",HLOOKUP(VLOOKUP(B$1,$R$2:$S$16,2,0),'DSP Employee Census'!$A$6:$AC$507,ROWS($A$1:B127)+1,0)))</f>
        <v/>
      </c>
      <c r="C128" s="16" t="str">
        <f>IF(VLOOKUP(C$1,$R$2:$S$16,2,0)="","",IF(HLOOKUP(VLOOKUP(C$1,$R$2:$S$16,2,0),'DSP Employee Census'!$B$6:$AC$507,ROWS($A$1:C127)+1,0)=0,"",HLOOKUP(VLOOKUP(C$1,$R$2:$S$16,2,0),'DSP Employee Census'!$B$6:$AC$507,ROWS($A$1:C127)+1,0)))</f>
        <v/>
      </c>
      <c r="D128" s="74" t="str">
        <f>IF(VLOOKUP(D$1,$R$2:$S$16,2,0)="","",IF(HLOOKUP(VLOOKUP(D$1,$R$2:$S$16,2,0),'DSP Employee Census'!$B$6:$AC$507,ROWS($A$1:D127)+1,0)=0,"",HLOOKUP(VLOOKUP(D$1,$R$2:$S$16,2,0),'DSP Employee Census'!$B$6:$AC$507,ROWS($A$1:D127)+1,0)))</f>
        <v/>
      </c>
      <c r="E128" s="16" t="str">
        <f>IF(VLOOKUP(E$1,$R$2:$S$16,2,0)="","",IF(HLOOKUP(VLOOKUP(E$1,$R$2:$S$16,2,0),'DSP Employee Census'!$B$6:$AC$507,ROWS($A$1:E127)+1,0)=0,"",VLOOKUP(HLOOKUP(VLOOKUP(E$1,$R$2:$S$16,2,0),'DSP Employee Census'!$B$6:$AC$507,ROWS($A$1:E127)+1,0),Lookups!$A$2:$B$45,2,0)))</f>
        <v/>
      </c>
      <c r="F128" s="74" t="str">
        <f>IF(VLOOKUP(F$1,$R$2:$S$16,2,0)="","",IF(HLOOKUP(VLOOKUP(F$1,$R$2:$S$16,2,0),'DSP Employee Census'!$B$6:$AC$507,ROWS($A$1:F127)+1,0)=0,"",HLOOKUP(VLOOKUP(F$1,$R$2:$S$16,2,0),'DSP Employee Census'!$B$6:$AC$507,ROWS($A$1:F127)+1,0)))</f>
        <v/>
      </c>
      <c r="G128" s="16" t="str">
        <f>IF(VLOOKUP(G$1,$R$2:$S$16,2,0)="","",IF(HLOOKUP(VLOOKUP(G$1,$R$2:$S$16,2,0),'DSP Employee Census'!$B$6:$AC$507,ROWS($A$1:G127)+1,0)=0,"",VLOOKUP(HLOOKUP(VLOOKUP(G$1,$R$2:$S$16,2,0),'DSP Employee Census'!$B$6:$AC$507,ROWS($A$1:G127)+1,0),Lookups!$A$2:$B$45,2,0)))</f>
        <v/>
      </c>
      <c r="H128" s="74" t="str">
        <f>IF(VLOOKUP(H$1,$R$2:$S$16,2,0)="","",IF(HLOOKUP(VLOOKUP(H$1,$R$2:$S$16,2,0),'DSP Employee Census'!$B$6:$AC$507,ROWS($A$1:H127)+1,0)=0,"",HLOOKUP(VLOOKUP(H$1,$R$2:$S$16,2,0),'DSP Employee Census'!$B$6:$AC$507,ROWS($A$1:H127)+1,0)))</f>
        <v/>
      </c>
      <c r="I128" s="75" t="str">
        <f>IF(VLOOKUP(I$1,$R$2:$S$16,2,0)="","",IF(HLOOKUP(VLOOKUP(I$1,$R$2:$S$16,2,0),'DSP Employee Census'!$B$6:$AC$507,ROWS($A$1:I127)+1,0)=0,"",HLOOKUP(VLOOKUP(I$1,$R$2:$S$16,2,0),'DSP Employee Census'!$B$6:$AC$507,ROWS($A$1:I127)+1,0)))</f>
        <v/>
      </c>
      <c r="J128" s="76" t="str">
        <f>IF(VLOOKUP($J$1,$R$2:$S$16,2,0)="","",IF(AND($K128="part_time",HLOOKUP(VLOOKUP(J$1,$R$2:$S$16,2,0),'DSP Employee Census'!$B$6:$AC$507,ROWS($A$1:J127)+1,0)&gt;0),HLOOKUP(VLOOKUP(J$1,$R$2:$S$16,2,0),'DSP Employee Census'!$B$6:$AC$507,ROWS($A$1:J127)+1,0),IF(AND($K128="part_time",HLOOKUP(VLOOKUP(J$1,$R$2:$S$16,2,0),'DSP Employee Census'!$B$6:$AC$507,ROWS($A$1:J127)+1,0)=""),'DSP Employee Census'!$H$1,"")))</f>
        <v/>
      </c>
      <c r="K128" s="16" t="str">
        <f>IF(VLOOKUP(K$1,$R$2:$S$16,2,0)="","",IF(HLOOKUP(VLOOKUP(K$1,$R$2:$S$16,2,0),'DSP Employee Census'!$B$6:$AC$507,ROWS($A$1:K127)+1,0)=0,"",VLOOKUP(HLOOKUP(VLOOKUP(K$1,$R$2:$S$16,2,0),'DSP Employee Census'!$B$6:$AC$507,ROWS($A$1:K127)+1,0),Lookups!$A$2:$B$45,2,0)))</f>
        <v/>
      </c>
      <c r="L128" s="74" t="str">
        <f>IF(VLOOKUP(L$1,$R$2:$S$16,2,0)="","",IF(HLOOKUP(VLOOKUP(L$1,$R$2:$S$16,2,0),'DSP Employee Census'!$B$6:$AC$507,ROWS($A$1:L127)+1,0)=0,"",HLOOKUP(VLOOKUP(L$1,$R$2:$S$16,2,0),'DSP Employee Census'!$B$6:$AC$507,ROWS($A$1:L127)+1,0)))</f>
        <v/>
      </c>
      <c r="M128" s="76" t="str">
        <f>IF(VLOOKUP(M$1,$R$2:$S$16,2,0)="","",IF(HLOOKUP(VLOOKUP(M$1,$R$2:$S$16,2,0),'DSP Employee Census'!$B$6:$AC$507,ROWS($A$1:M127)+1,0)=0,"",HLOOKUP(VLOOKUP(M$1,$R$2:$S$16,2,0),'DSP Employee Census'!$B$6:$AC$507,ROWS($A$1:M127)+1,0)))</f>
        <v/>
      </c>
      <c r="N128" s="74" t="str">
        <f>IF(VLOOKUP(N$1,$R$2:$S$16,2,0)="","",IF(HLOOKUP(VLOOKUP(N$1,$R$2:$S$16,2,0),'DSP Employee Census'!$B$6:$AC$507,ROWS($A$1:N127)+1,0)=0,"",HLOOKUP(VLOOKUP(N$1,$R$2:$S$16,2,0),'DSP Employee Census'!$B$6:$AC$507,ROWS($A$1:N127)+1,0)))</f>
        <v/>
      </c>
      <c r="O128" s="16" t="str">
        <f>IF(VLOOKUP(O$1,$R$2:$S$16,2,0)="","",IF(E128="self",IF(HLOOKUP(VLOOKUP(O$1,$R$2:$S$16,2,0),'DSP Employee Census'!$B$6:$AC$507,ROWS($A$1:O127)+1,0)=0,"",VLOOKUP(HLOOKUP(VLOOKUP(O$1,$R$2:$S$16,2,0),'DSP Employee Census'!$B$6:$AC$507,ROWS($A$1:O127)+1,0),Lookups!$A$2:$B$45,2,0)),""))</f>
        <v/>
      </c>
    </row>
    <row r="129" spans="1:15" ht="18" customHeight="1" x14ac:dyDescent="0.15">
      <c r="A129" s="16" t="str">
        <f>IF(VLOOKUP(A$1,$R$2:$S$16,2,0)="","",IF(HLOOKUP(VLOOKUP(A$1,$R$2:$S$16,2,0),'DSP Employee Census'!$B$6:$AC$507,ROWS($A$1:A128)+1,0)=0,"",HLOOKUP(VLOOKUP(A$1,$R$2:$S$16,2,0),'DSP Employee Census'!$B$6:$AC$507,ROWS($A$1:A128)+1,0)))</f>
        <v/>
      </c>
      <c r="B129" s="16" t="str">
        <f>IF(VLOOKUP(B$1,$R$2:$S$16,2,0)="","",IF(HLOOKUP(VLOOKUP(B$1,$R$2:$S$16,2,0),'DSP Employee Census'!$A$6:$AC$507,ROWS($A$1:B128)+1,0)=0,"",HLOOKUP(VLOOKUP(B$1,$R$2:$S$16,2,0),'DSP Employee Census'!$A$6:$AC$507,ROWS($A$1:B128)+1,0)))</f>
        <v/>
      </c>
      <c r="C129" s="16" t="str">
        <f>IF(VLOOKUP(C$1,$R$2:$S$16,2,0)="","",IF(HLOOKUP(VLOOKUP(C$1,$R$2:$S$16,2,0),'DSP Employee Census'!$B$6:$AC$507,ROWS($A$1:C128)+1,0)=0,"",HLOOKUP(VLOOKUP(C$1,$R$2:$S$16,2,0),'DSP Employee Census'!$B$6:$AC$507,ROWS($A$1:C128)+1,0)))</f>
        <v/>
      </c>
      <c r="D129" s="74" t="str">
        <f>IF(VLOOKUP(D$1,$R$2:$S$16,2,0)="","",IF(HLOOKUP(VLOOKUP(D$1,$R$2:$S$16,2,0),'DSP Employee Census'!$B$6:$AC$507,ROWS($A$1:D128)+1,0)=0,"",HLOOKUP(VLOOKUP(D$1,$R$2:$S$16,2,0),'DSP Employee Census'!$B$6:$AC$507,ROWS($A$1:D128)+1,0)))</f>
        <v/>
      </c>
      <c r="E129" s="16" t="str">
        <f>IF(VLOOKUP(E$1,$R$2:$S$16,2,0)="","",IF(HLOOKUP(VLOOKUP(E$1,$R$2:$S$16,2,0),'DSP Employee Census'!$B$6:$AC$507,ROWS($A$1:E128)+1,0)=0,"",VLOOKUP(HLOOKUP(VLOOKUP(E$1,$R$2:$S$16,2,0),'DSP Employee Census'!$B$6:$AC$507,ROWS($A$1:E128)+1,0),Lookups!$A$2:$B$45,2,0)))</f>
        <v/>
      </c>
      <c r="F129" s="74" t="str">
        <f>IF(VLOOKUP(F$1,$R$2:$S$16,2,0)="","",IF(HLOOKUP(VLOOKUP(F$1,$R$2:$S$16,2,0),'DSP Employee Census'!$B$6:$AC$507,ROWS($A$1:F128)+1,0)=0,"",HLOOKUP(VLOOKUP(F$1,$R$2:$S$16,2,0),'DSP Employee Census'!$B$6:$AC$507,ROWS($A$1:F128)+1,0)))</f>
        <v/>
      </c>
      <c r="G129" s="16" t="str">
        <f>IF(VLOOKUP(G$1,$R$2:$S$16,2,0)="","",IF(HLOOKUP(VLOOKUP(G$1,$R$2:$S$16,2,0),'DSP Employee Census'!$B$6:$AC$507,ROWS($A$1:G128)+1,0)=0,"",VLOOKUP(HLOOKUP(VLOOKUP(G$1,$R$2:$S$16,2,0),'DSP Employee Census'!$B$6:$AC$507,ROWS($A$1:G128)+1,0),Lookups!$A$2:$B$45,2,0)))</f>
        <v/>
      </c>
      <c r="H129" s="74" t="str">
        <f>IF(VLOOKUP(H$1,$R$2:$S$16,2,0)="","",IF(HLOOKUP(VLOOKUP(H$1,$R$2:$S$16,2,0),'DSP Employee Census'!$B$6:$AC$507,ROWS($A$1:H128)+1,0)=0,"",HLOOKUP(VLOOKUP(H$1,$R$2:$S$16,2,0),'DSP Employee Census'!$B$6:$AC$507,ROWS($A$1:H128)+1,0)))</f>
        <v/>
      </c>
      <c r="I129" s="75" t="str">
        <f>IF(VLOOKUP(I$1,$R$2:$S$16,2,0)="","",IF(HLOOKUP(VLOOKUP(I$1,$R$2:$S$16,2,0),'DSP Employee Census'!$B$6:$AC$507,ROWS($A$1:I128)+1,0)=0,"",HLOOKUP(VLOOKUP(I$1,$R$2:$S$16,2,0),'DSP Employee Census'!$B$6:$AC$507,ROWS($A$1:I128)+1,0)))</f>
        <v/>
      </c>
      <c r="J129" s="76" t="str">
        <f>IF(VLOOKUP($J$1,$R$2:$S$16,2,0)="","",IF(AND($K129="part_time",HLOOKUP(VLOOKUP(J$1,$R$2:$S$16,2,0),'DSP Employee Census'!$B$6:$AC$507,ROWS($A$1:J128)+1,0)&gt;0),HLOOKUP(VLOOKUP(J$1,$R$2:$S$16,2,0),'DSP Employee Census'!$B$6:$AC$507,ROWS($A$1:J128)+1,0),IF(AND($K129="part_time",HLOOKUP(VLOOKUP(J$1,$R$2:$S$16,2,0),'DSP Employee Census'!$B$6:$AC$507,ROWS($A$1:J128)+1,0)=""),'DSP Employee Census'!$H$1,"")))</f>
        <v/>
      </c>
      <c r="K129" s="16" t="str">
        <f>IF(VLOOKUP(K$1,$R$2:$S$16,2,0)="","",IF(HLOOKUP(VLOOKUP(K$1,$R$2:$S$16,2,0),'DSP Employee Census'!$B$6:$AC$507,ROWS($A$1:K128)+1,0)=0,"",VLOOKUP(HLOOKUP(VLOOKUP(K$1,$R$2:$S$16,2,0),'DSP Employee Census'!$B$6:$AC$507,ROWS($A$1:K128)+1,0),Lookups!$A$2:$B$45,2,0)))</f>
        <v/>
      </c>
      <c r="L129" s="74" t="str">
        <f>IF(VLOOKUP(L$1,$R$2:$S$16,2,0)="","",IF(HLOOKUP(VLOOKUP(L$1,$R$2:$S$16,2,0),'DSP Employee Census'!$B$6:$AC$507,ROWS($A$1:L128)+1,0)=0,"",HLOOKUP(VLOOKUP(L$1,$R$2:$S$16,2,0),'DSP Employee Census'!$B$6:$AC$507,ROWS($A$1:L128)+1,0)))</f>
        <v/>
      </c>
      <c r="M129" s="76" t="str">
        <f>IF(VLOOKUP(M$1,$R$2:$S$16,2,0)="","",IF(HLOOKUP(VLOOKUP(M$1,$R$2:$S$16,2,0),'DSP Employee Census'!$B$6:$AC$507,ROWS($A$1:M128)+1,0)=0,"",HLOOKUP(VLOOKUP(M$1,$R$2:$S$16,2,0),'DSP Employee Census'!$B$6:$AC$507,ROWS($A$1:M128)+1,0)))</f>
        <v/>
      </c>
      <c r="N129" s="74" t="str">
        <f>IF(VLOOKUP(N$1,$R$2:$S$16,2,0)="","",IF(HLOOKUP(VLOOKUP(N$1,$R$2:$S$16,2,0),'DSP Employee Census'!$B$6:$AC$507,ROWS($A$1:N128)+1,0)=0,"",HLOOKUP(VLOOKUP(N$1,$R$2:$S$16,2,0),'DSP Employee Census'!$B$6:$AC$507,ROWS($A$1:N128)+1,0)))</f>
        <v/>
      </c>
      <c r="O129" s="16" t="str">
        <f>IF(VLOOKUP(O$1,$R$2:$S$16,2,0)="","",IF(E129="self",IF(HLOOKUP(VLOOKUP(O$1,$R$2:$S$16,2,0),'DSP Employee Census'!$B$6:$AC$507,ROWS($A$1:O128)+1,0)=0,"",VLOOKUP(HLOOKUP(VLOOKUP(O$1,$R$2:$S$16,2,0),'DSP Employee Census'!$B$6:$AC$507,ROWS($A$1:O128)+1,0),Lookups!$A$2:$B$45,2,0)),""))</f>
        <v/>
      </c>
    </row>
    <row r="130" spans="1:15" ht="18" customHeight="1" x14ac:dyDescent="0.15">
      <c r="A130" s="16" t="str">
        <f>IF(VLOOKUP(A$1,$R$2:$S$16,2,0)="","",IF(HLOOKUP(VLOOKUP(A$1,$R$2:$S$16,2,0),'DSP Employee Census'!$B$6:$AC$507,ROWS($A$1:A129)+1,0)=0,"",HLOOKUP(VLOOKUP(A$1,$R$2:$S$16,2,0),'DSP Employee Census'!$B$6:$AC$507,ROWS($A$1:A129)+1,0)))</f>
        <v/>
      </c>
      <c r="B130" s="16" t="str">
        <f>IF(VLOOKUP(B$1,$R$2:$S$16,2,0)="","",IF(HLOOKUP(VLOOKUP(B$1,$R$2:$S$16,2,0),'DSP Employee Census'!$A$6:$AC$507,ROWS($A$1:B129)+1,0)=0,"",HLOOKUP(VLOOKUP(B$1,$R$2:$S$16,2,0),'DSP Employee Census'!$A$6:$AC$507,ROWS($A$1:B129)+1,0)))</f>
        <v/>
      </c>
      <c r="C130" s="16" t="str">
        <f>IF(VLOOKUP(C$1,$R$2:$S$16,2,0)="","",IF(HLOOKUP(VLOOKUP(C$1,$R$2:$S$16,2,0),'DSP Employee Census'!$B$6:$AC$507,ROWS($A$1:C129)+1,0)=0,"",HLOOKUP(VLOOKUP(C$1,$R$2:$S$16,2,0),'DSP Employee Census'!$B$6:$AC$507,ROWS($A$1:C129)+1,0)))</f>
        <v/>
      </c>
      <c r="D130" s="74" t="str">
        <f>IF(VLOOKUP(D$1,$R$2:$S$16,2,0)="","",IF(HLOOKUP(VLOOKUP(D$1,$R$2:$S$16,2,0),'DSP Employee Census'!$B$6:$AC$507,ROWS($A$1:D129)+1,0)=0,"",HLOOKUP(VLOOKUP(D$1,$R$2:$S$16,2,0),'DSP Employee Census'!$B$6:$AC$507,ROWS($A$1:D129)+1,0)))</f>
        <v/>
      </c>
      <c r="E130" s="16" t="str">
        <f>IF(VLOOKUP(E$1,$R$2:$S$16,2,0)="","",IF(HLOOKUP(VLOOKUP(E$1,$R$2:$S$16,2,0),'DSP Employee Census'!$B$6:$AC$507,ROWS($A$1:E129)+1,0)=0,"",VLOOKUP(HLOOKUP(VLOOKUP(E$1,$R$2:$S$16,2,0),'DSP Employee Census'!$B$6:$AC$507,ROWS($A$1:E129)+1,0),Lookups!$A$2:$B$45,2,0)))</f>
        <v/>
      </c>
      <c r="F130" s="74" t="str">
        <f>IF(VLOOKUP(F$1,$R$2:$S$16,2,0)="","",IF(HLOOKUP(VLOOKUP(F$1,$R$2:$S$16,2,0),'DSP Employee Census'!$B$6:$AC$507,ROWS($A$1:F129)+1,0)=0,"",HLOOKUP(VLOOKUP(F$1,$R$2:$S$16,2,0),'DSP Employee Census'!$B$6:$AC$507,ROWS($A$1:F129)+1,0)))</f>
        <v/>
      </c>
      <c r="G130" s="16" t="str">
        <f>IF(VLOOKUP(G$1,$R$2:$S$16,2,0)="","",IF(HLOOKUP(VLOOKUP(G$1,$R$2:$S$16,2,0),'DSP Employee Census'!$B$6:$AC$507,ROWS($A$1:G129)+1,0)=0,"",VLOOKUP(HLOOKUP(VLOOKUP(G$1,$R$2:$S$16,2,0),'DSP Employee Census'!$B$6:$AC$507,ROWS($A$1:G129)+1,0),Lookups!$A$2:$B$45,2,0)))</f>
        <v/>
      </c>
      <c r="H130" s="74" t="str">
        <f>IF(VLOOKUP(H$1,$R$2:$S$16,2,0)="","",IF(HLOOKUP(VLOOKUP(H$1,$R$2:$S$16,2,0),'DSP Employee Census'!$B$6:$AC$507,ROWS($A$1:H129)+1,0)=0,"",HLOOKUP(VLOOKUP(H$1,$R$2:$S$16,2,0),'DSP Employee Census'!$B$6:$AC$507,ROWS($A$1:H129)+1,0)))</f>
        <v/>
      </c>
      <c r="I130" s="75" t="str">
        <f>IF(VLOOKUP(I$1,$R$2:$S$16,2,0)="","",IF(HLOOKUP(VLOOKUP(I$1,$R$2:$S$16,2,0),'DSP Employee Census'!$B$6:$AC$507,ROWS($A$1:I129)+1,0)=0,"",HLOOKUP(VLOOKUP(I$1,$R$2:$S$16,2,0),'DSP Employee Census'!$B$6:$AC$507,ROWS($A$1:I129)+1,0)))</f>
        <v/>
      </c>
      <c r="J130" s="76" t="str">
        <f>IF(VLOOKUP($J$1,$R$2:$S$16,2,0)="","",IF(AND($K130="part_time",HLOOKUP(VLOOKUP(J$1,$R$2:$S$16,2,0),'DSP Employee Census'!$B$6:$AC$507,ROWS($A$1:J129)+1,0)&gt;0),HLOOKUP(VLOOKUP(J$1,$R$2:$S$16,2,0),'DSP Employee Census'!$B$6:$AC$507,ROWS($A$1:J129)+1,0),IF(AND($K130="part_time",HLOOKUP(VLOOKUP(J$1,$R$2:$S$16,2,0),'DSP Employee Census'!$B$6:$AC$507,ROWS($A$1:J129)+1,0)=""),'DSP Employee Census'!$H$1,"")))</f>
        <v/>
      </c>
      <c r="K130" s="16" t="str">
        <f>IF(VLOOKUP(K$1,$R$2:$S$16,2,0)="","",IF(HLOOKUP(VLOOKUP(K$1,$R$2:$S$16,2,0),'DSP Employee Census'!$B$6:$AC$507,ROWS($A$1:K129)+1,0)=0,"",VLOOKUP(HLOOKUP(VLOOKUP(K$1,$R$2:$S$16,2,0),'DSP Employee Census'!$B$6:$AC$507,ROWS($A$1:K129)+1,0),Lookups!$A$2:$B$45,2,0)))</f>
        <v/>
      </c>
      <c r="L130" s="74" t="str">
        <f>IF(VLOOKUP(L$1,$R$2:$S$16,2,0)="","",IF(HLOOKUP(VLOOKUP(L$1,$R$2:$S$16,2,0),'DSP Employee Census'!$B$6:$AC$507,ROWS($A$1:L129)+1,0)=0,"",HLOOKUP(VLOOKUP(L$1,$R$2:$S$16,2,0),'DSP Employee Census'!$B$6:$AC$507,ROWS($A$1:L129)+1,0)))</f>
        <v/>
      </c>
      <c r="M130" s="76" t="str">
        <f>IF(VLOOKUP(M$1,$R$2:$S$16,2,0)="","",IF(HLOOKUP(VLOOKUP(M$1,$R$2:$S$16,2,0),'DSP Employee Census'!$B$6:$AC$507,ROWS($A$1:M129)+1,0)=0,"",HLOOKUP(VLOOKUP(M$1,$R$2:$S$16,2,0),'DSP Employee Census'!$B$6:$AC$507,ROWS($A$1:M129)+1,0)))</f>
        <v/>
      </c>
      <c r="N130" s="74" t="str">
        <f>IF(VLOOKUP(N$1,$R$2:$S$16,2,0)="","",IF(HLOOKUP(VLOOKUP(N$1,$R$2:$S$16,2,0),'DSP Employee Census'!$B$6:$AC$507,ROWS($A$1:N129)+1,0)=0,"",HLOOKUP(VLOOKUP(N$1,$R$2:$S$16,2,0),'DSP Employee Census'!$B$6:$AC$507,ROWS($A$1:N129)+1,0)))</f>
        <v/>
      </c>
      <c r="O130" s="16" t="str">
        <f>IF(VLOOKUP(O$1,$R$2:$S$16,2,0)="","",IF(E130="self",IF(HLOOKUP(VLOOKUP(O$1,$R$2:$S$16,2,0),'DSP Employee Census'!$B$6:$AC$507,ROWS($A$1:O129)+1,0)=0,"",VLOOKUP(HLOOKUP(VLOOKUP(O$1,$R$2:$S$16,2,0),'DSP Employee Census'!$B$6:$AC$507,ROWS($A$1:O129)+1,0),Lookups!$A$2:$B$45,2,0)),""))</f>
        <v/>
      </c>
    </row>
    <row r="131" spans="1:15" ht="18" customHeight="1" x14ac:dyDescent="0.15">
      <c r="A131" s="16" t="str">
        <f>IF(VLOOKUP(A$1,$R$2:$S$16,2,0)="","",IF(HLOOKUP(VLOOKUP(A$1,$R$2:$S$16,2,0),'DSP Employee Census'!$B$6:$AC$507,ROWS($A$1:A130)+1,0)=0,"",HLOOKUP(VLOOKUP(A$1,$R$2:$S$16,2,0),'DSP Employee Census'!$B$6:$AC$507,ROWS($A$1:A130)+1,0)))</f>
        <v/>
      </c>
      <c r="B131" s="16" t="str">
        <f>IF(VLOOKUP(B$1,$R$2:$S$16,2,0)="","",IF(HLOOKUP(VLOOKUP(B$1,$R$2:$S$16,2,0),'DSP Employee Census'!$A$6:$AC$507,ROWS($A$1:B130)+1,0)=0,"",HLOOKUP(VLOOKUP(B$1,$R$2:$S$16,2,0),'DSP Employee Census'!$A$6:$AC$507,ROWS($A$1:B130)+1,0)))</f>
        <v/>
      </c>
      <c r="C131" s="16" t="str">
        <f>IF(VLOOKUP(C$1,$R$2:$S$16,2,0)="","",IF(HLOOKUP(VLOOKUP(C$1,$R$2:$S$16,2,0),'DSP Employee Census'!$B$6:$AC$507,ROWS($A$1:C130)+1,0)=0,"",HLOOKUP(VLOOKUP(C$1,$R$2:$S$16,2,0),'DSP Employee Census'!$B$6:$AC$507,ROWS($A$1:C130)+1,0)))</f>
        <v/>
      </c>
      <c r="D131" s="74" t="str">
        <f>IF(VLOOKUP(D$1,$R$2:$S$16,2,0)="","",IF(HLOOKUP(VLOOKUP(D$1,$R$2:$S$16,2,0),'DSP Employee Census'!$B$6:$AC$507,ROWS($A$1:D130)+1,0)=0,"",HLOOKUP(VLOOKUP(D$1,$R$2:$S$16,2,0),'DSP Employee Census'!$B$6:$AC$507,ROWS($A$1:D130)+1,0)))</f>
        <v/>
      </c>
      <c r="E131" s="16" t="str">
        <f>IF(VLOOKUP(E$1,$R$2:$S$16,2,0)="","",IF(HLOOKUP(VLOOKUP(E$1,$R$2:$S$16,2,0),'DSP Employee Census'!$B$6:$AC$507,ROWS($A$1:E130)+1,0)=0,"",VLOOKUP(HLOOKUP(VLOOKUP(E$1,$R$2:$S$16,2,0),'DSP Employee Census'!$B$6:$AC$507,ROWS($A$1:E130)+1,0),Lookups!$A$2:$B$45,2,0)))</f>
        <v/>
      </c>
      <c r="F131" s="74" t="str">
        <f>IF(VLOOKUP(F$1,$R$2:$S$16,2,0)="","",IF(HLOOKUP(VLOOKUP(F$1,$R$2:$S$16,2,0),'DSP Employee Census'!$B$6:$AC$507,ROWS($A$1:F130)+1,0)=0,"",HLOOKUP(VLOOKUP(F$1,$R$2:$S$16,2,0),'DSP Employee Census'!$B$6:$AC$507,ROWS($A$1:F130)+1,0)))</f>
        <v/>
      </c>
      <c r="G131" s="16" t="str">
        <f>IF(VLOOKUP(G$1,$R$2:$S$16,2,0)="","",IF(HLOOKUP(VLOOKUP(G$1,$R$2:$S$16,2,0),'DSP Employee Census'!$B$6:$AC$507,ROWS($A$1:G130)+1,0)=0,"",VLOOKUP(HLOOKUP(VLOOKUP(G$1,$R$2:$S$16,2,0),'DSP Employee Census'!$B$6:$AC$507,ROWS($A$1:G130)+1,0),Lookups!$A$2:$B$45,2,0)))</f>
        <v/>
      </c>
      <c r="H131" s="74" t="str">
        <f>IF(VLOOKUP(H$1,$R$2:$S$16,2,0)="","",IF(HLOOKUP(VLOOKUP(H$1,$R$2:$S$16,2,0),'DSP Employee Census'!$B$6:$AC$507,ROWS($A$1:H130)+1,0)=0,"",HLOOKUP(VLOOKUP(H$1,$R$2:$S$16,2,0),'DSP Employee Census'!$B$6:$AC$507,ROWS($A$1:H130)+1,0)))</f>
        <v/>
      </c>
      <c r="I131" s="75" t="str">
        <f>IF(VLOOKUP(I$1,$R$2:$S$16,2,0)="","",IF(HLOOKUP(VLOOKUP(I$1,$R$2:$S$16,2,0),'DSP Employee Census'!$B$6:$AC$507,ROWS($A$1:I130)+1,0)=0,"",HLOOKUP(VLOOKUP(I$1,$R$2:$S$16,2,0),'DSP Employee Census'!$B$6:$AC$507,ROWS($A$1:I130)+1,0)))</f>
        <v/>
      </c>
      <c r="J131" s="76" t="str">
        <f>IF(VLOOKUP($J$1,$R$2:$S$16,2,0)="","",IF(AND($K131="part_time",HLOOKUP(VLOOKUP(J$1,$R$2:$S$16,2,0),'DSP Employee Census'!$B$6:$AC$507,ROWS($A$1:J130)+1,0)&gt;0),HLOOKUP(VLOOKUP(J$1,$R$2:$S$16,2,0),'DSP Employee Census'!$B$6:$AC$507,ROWS($A$1:J130)+1,0),IF(AND($K131="part_time",HLOOKUP(VLOOKUP(J$1,$R$2:$S$16,2,0),'DSP Employee Census'!$B$6:$AC$507,ROWS($A$1:J130)+1,0)=""),'DSP Employee Census'!$H$1,"")))</f>
        <v/>
      </c>
      <c r="K131" s="16" t="str">
        <f>IF(VLOOKUP(K$1,$R$2:$S$16,2,0)="","",IF(HLOOKUP(VLOOKUP(K$1,$R$2:$S$16,2,0),'DSP Employee Census'!$B$6:$AC$507,ROWS($A$1:K130)+1,0)=0,"",VLOOKUP(HLOOKUP(VLOOKUP(K$1,$R$2:$S$16,2,0),'DSP Employee Census'!$B$6:$AC$507,ROWS($A$1:K130)+1,0),Lookups!$A$2:$B$45,2,0)))</f>
        <v/>
      </c>
      <c r="L131" s="74" t="str">
        <f>IF(VLOOKUP(L$1,$R$2:$S$16,2,0)="","",IF(HLOOKUP(VLOOKUP(L$1,$R$2:$S$16,2,0),'DSP Employee Census'!$B$6:$AC$507,ROWS($A$1:L130)+1,0)=0,"",HLOOKUP(VLOOKUP(L$1,$R$2:$S$16,2,0),'DSP Employee Census'!$B$6:$AC$507,ROWS($A$1:L130)+1,0)))</f>
        <v/>
      </c>
      <c r="M131" s="76" t="str">
        <f>IF(VLOOKUP(M$1,$R$2:$S$16,2,0)="","",IF(HLOOKUP(VLOOKUP(M$1,$R$2:$S$16,2,0),'DSP Employee Census'!$B$6:$AC$507,ROWS($A$1:M130)+1,0)=0,"",HLOOKUP(VLOOKUP(M$1,$R$2:$S$16,2,0),'DSP Employee Census'!$B$6:$AC$507,ROWS($A$1:M130)+1,0)))</f>
        <v/>
      </c>
      <c r="N131" s="74" t="str">
        <f>IF(VLOOKUP(N$1,$R$2:$S$16,2,0)="","",IF(HLOOKUP(VLOOKUP(N$1,$R$2:$S$16,2,0),'DSP Employee Census'!$B$6:$AC$507,ROWS($A$1:N130)+1,0)=0,"",HLOOKUP(VLOOKUP(N$1,$R$2:$S$16,2,0),'DSP Employee Census'!$B$6:$AC$507,ROWS($A$1:N130)+1,0)))</f>
        <v/>
      </c>
      <c r="O131" s="16" t="str">
        <f>IF(VLOOKUP(O$1,$R$2:$S$16,2,0)="","",IF(E131="self",IF(HLOOKUP(VLOOKUP(O$1,$R$2:$S$16,2,0),'DSP Employee Census'!$B$6:$AC$507,ROWS($A$1:O130)+1,0)=0,"",VLOOKUP(HLOOKUP(VLOOKUP(O$1,$R$2:$S$16,2,0),'DSP Employee Census'!$B$6:$AC$507,ROWS($A$1:O130)+1,0),Lookups!$A$2:$B$45,2,0)),""))</f>
        <v/>
      </c>
    </row>
    <row r="132" spans="1:15" ht="18" customHeight="1" x14ac:dyDescent="0.15">
      <c r="A132" s="16" t="str">
        <f>IF(VLOOKUP(A$1,$R$2:$S$16,2,0)="","",IF(HLOOKUP(VLOOKUP(A$1,$R$2:$S$16,2,0),'DSP Employee Census'!$B$6:$AC$507,ROWS($A$1:A131)+1,0)=0,"",HLOOKUP(VLOOKUP(A$1,$R$2:$S$16,2,0),'DSP Employee Census'!$B$6:$AC$507,ROWS($A$1:A131)+1,0)))</f>
        <v/>
      </c>
      <c r="B132" s="16" t="str">
        <f>IF(VLOOKUP(B$1,$R$2:$S$16,2,0)="","",IF(HLOOKUP(VLOOKUP(B$1,$R$2:$S$16,2,0),'DSP Employee Census'!$A$6:$AC$507,ROWS($A$1:B131)+1,0)=0,"",HLOOKUP(VLOOKUP(B$1,$R$2:$S$16,2,0),'DSP Employee Census'!$A$6:$AC$507,ROWS($A$1:B131)+1,0)))</f>
        <v/>
      </c>
      <c r="C132" s="16" t="str">
        <f>IF(VLOOKUP(C$1,$R$2:$S$16,2,0)="","",IF(HLOOKUP(VLOOKUP(C$1,$R$2:$S$16,2,0),'DSP Employee Census'!$B$6:$AC$507,ROWS($A$1:C131)+1,0)=0,"",HLOOKUP(VLOOKUP(C$1,$R$2:$S$16,2,0),'DSP Employee Census'!$B$6:$AC$507,ROWS($A$1:C131)+1,0)))</f>
        <v/>
      </c>
      <c r="D132" s="74" t="str">
        <f>IF(VLOOKUP(D$1,$R$2:$S$16,2,0)="","",IF(HLOOKUP(VLOOKUP(D$1,$R$2:$S$16,2,0),'DSP Employee Census'!$B$6:$AC$507,ROWS($A$1:D131)+1,0)=0,"",HLOOKUP(VLOOKUP(D$1,$R$2:$S$16,2,0),'DSP Employee Census'!$B$6:$AC$507,ROWS($A$1:D131)+1,0)))</f>
        <v/>
      </c>
      <c r="E132" s="16" t="str">
        <f>IF(VLOOKUP(E$1,$R$2:$S$16,2,0)="","",IF(HLOOKUP(VLOOKUP(E$1,$R$2:$S$16,2,0),'DSP Employee Census'!$B$6:$AC$507,ROWS($A$1:E131)+1,0)=0,"",VLOOKUP(HLOOKUP(VLOOKUP(E$1,$R$2:$S$16,2,0),'DSP Employee Census'!$B$6:$AC$507,ROWS($A$1:E131)+1,0),Lookups!$A$2:$B$45,2,0)))</f>
        <v/>
      </c>
      <c r="F132" s="74" t="str">
        <f>IF(VLOOKUP(F$1,$R$2:$S$16,2,0)="","",IF(HLOOKUP(VLOOKUP(F$1,$R$2:$S$16,2,0),'DSP Employee Census'!$B$6:$AC$507,ROWS($A$1:F131)+1,0)=0,"",HLOOKUP(VLOOKUP(F$1,$R$2:$S$16,2,0),'DSP Employee Census'!$B$6:$AC$507,ROWS($A$1:F131)+1,0)))</f>
        <v/>
      </c>
      <c r="G132" s="16" t="str">
        <f>IF(VLOOKUP(G$1,$R$2:$S$16,2,0)="","",IF(HLOOKUP(VLOOKUP(G$1,$R$2:$S$16,2,0),'DSP Employee Census'!$B$6:$AC$507,ROWS($A$1:G131)+1,0)=0,"",VLOOKUP(HLOOKUP(VLOOKUP(G$1,$R$2:$S$16,2,0),'DSP Employee Census'!$B$6:$AC$507,ROWS($A$1:G131)+1,0),Lookups!$A$2:$B$45,2,0)))</f>
        <v/>
      </c>
      <c r="H132" s="74" t="str">
        <f>IF(VLOOKUP(H$1,$R$2:$S$16,2,0)="","",IF(HLOOKUP(VLOOKUP(H$1,$R$2:$S$16,2,0),'DSP Employee Census'!$B$6:$AC$507,ROWS($A$1:H131)+1,0)=0,"",HLOOKUP(VLOOKUP(H$1,$R$2:$S$16,2,0),'DSP Employee Census'!$B$6:$AC$507,ROWS($A$1:H131)+1,0)))</f>
        <v/>
      </c>
      <c r="I132" s="75" t="str">
        <f>IF(VLOOKUP(I$1,$R$2:$S$16,2,0)="","",IF(HLOOKUP(VLOOKUP(I$1,$R$2:$S$16,2,0),'DSP Employee Census'!$B$6:$AC$507,ROWS($A$1:I131)+1,0)=0,"",HLOOKUP(VLOOKUP(I$1,$R$2:$S$16,2,0),'DSP Employee Census'!$B$6:$AC$507,ROWS($A$1:I131)+1,0)))</f>
        <v/>
      </c>
      <c r="J132" s="76" t="str">
        <f>IF(VLOOKUP($J$1,$R$2:$S$16,2,0)="","",IF(AND($K132="part_time",HLOOKUP(VLOOKUP(J$1,$R$2:$S$16,2,0),'DSP Employee Census'!$B$6:$AC$507,ROWS($A$1:J131)+1,0)&gt;0),HLOOKUP(VLOOKUP(J$1,$R$2:$S$16,2,0),'DSP Employee Census'!$B$6:$AC$507,ROWS($A$1:J131)+1,0),IF(AND($K132="part_time",HLOOKUP(VLOOKUP(J$1,$R$2:$S$16,2,0),'DSP Employee Census'!$B$6:$AC$507,ROWS($A$1:J131)+1,0)=""),'DSP Employee Census'!$H$1,"")))</f>
        <v/>
      </c>
      <c r="K132" s="16" t="str">
        <f>IF(VLOOKUP(K$1,$R$2:$S$16,2,0)="","",IF(HLOOKUP(VLOOKUP(K$1,$R$2:$S$16,2,0),'DSP Employee Census'!$B$6:$AC$507,ROWS($A$1:K131)+1,0)=0,"",VLOOKUP(HLOOKUP(VLOOKUP(K$1,$R$2:$S$16,2,0),'DSP Employee Census'!$B$6:$AC$507,ROWS($A$1:K131)+1,0),Lookups!$A$2:$B$45,2,0)))</f>
        <v/>
      </c>
      <c r="L132" s="74" t="str">
        <f>IF(VLOOKUP(L$1,$R$2:$S$16,2,0)="","",IF(HLOOKUP(VLOOKUP(L$1,$R$2:$S$16,2,0),'DSP Employee Census'!$B$6:$AC$507,ROWS($A$1:L131)+1,0)=0,"",HLOOKUP(VLOOKUP(L$1,$R$2:$S$16,2,0),'DSP Employee Census'!$B$6:$AC$507,ROWS($A$1:L131)+1,0)))</f>
        <v/>
      </c>
      <c r="M132" s="76" t="str">
        <f>IF(VLOOKUP(M$1,$R$2:$S$16,2,0)="","",IF(HLOOKUP(VLOOKUP(M$1,$R$2:$S$16,2,0),'DSP Employee Census'!$B$6:$AC$507,ROWS($A$1:M131)+1,0)=0,"",HLOOKUP(VLOOKUP(M$1,$R$2:$S$16,2,0),'DSP Employee Census'!$B$6:$AC$507,ROWS($A$1:M131)+1,0)))</f>
        <v/>
      </c>
      <c r="N132" s="74" t="str">
        <f>IF(VLOOKUP(N$1,$R$2:$S$16,2,0)="","",IF(HLOOKUP(VLOOKUP(N$1,$R$2:$S$16,2,0),'DSP Employee Census'!$B$6:$AC$507,ROWS($A$1:N131)+1,0)=0,"",HLOOKUP(VLOOKUP(N$1,$R$2:$S$16,2,0),'DSP Employee Census'!$B$6:$AC$507,ROWS($A$1:N131)+1,0)))</f>
        <v/>
      </c>
      <c r="O132" s="16" t="str">
        <f>IF(VLOOKUP(O$1,$R$2:$S$16,2,0)="","",IF(E132="self",IF(HLOOKUP(VLOOKUP(O$1,$R$2:$S$16,2,0),'DSP Employee Census'!$B$6:$AC$507,ROWS($A$1:O131)+1,0)=0,"",VLOOKUP(HLOOKUP(VLOOKUP(O$1,$R$2:$S$16,2,0),'DSP Employee Census'!$B$6:$AC$507,ROWS($A$1:O131)+1,0),Lookups!$A$2:$B$45,2,0)),""))</f>
        <v/>
      </c>
    </row>
    <row r="133" spans="1:15" ht="18" customHeight="1" x14ac:dyDescent="0.15">
      <c r="A133" s="16" t="str">
        <f>IF(VLOOKUP(A$1,$R$2:$S$16,2,0)="","",IF(HLOOKUP(VLOOKUP(A$1,$R$2:$S$16,2,0),'DSP Employee Census'!$B$6:$AC$507,ROWS($A$1:A132)+1,0)=0,"",HLOOKUP(VLOOKUP(A$1,$R$2:$S$16,2,0),'DSP Employee Census'!$B$6:$AC$507,ROWS($A$1:A132)+1,0)))</f>
        <v/>
      </c>
      <c r="B133" s="16" t="str">
        <f>IF(VLOOKUP(B$1,$R$2:$S$16,2,0)="","",IF(HLOOKUP(VLOOKUP(B$1,$R$2:$S$16,2,0),'DSP Employee Census'!$A$6:$AC$507,ROWS($A$1:B132)+1,0)=0,"",HLOOKUP(VLOOKUP(B$1,$R$2:$S$16,2,0),'DSP Employee Census'!$A$6:$AC$507,ROWS($A$1:B132)+1,0)))</f>
        <v/>
      </c>
      <c r="C133" s="16" t="str">
        <f>IF(VLOOKUP(C$1,$R$2:$S$16,2,0)="","",IF(HLOOKUP(VLOOKUP(C$1,$R$2:$S$16,2,0),'DSP Employee Census'!$B$6:$AC$507,ROWS($A$1:C132)+1,0)=0,"",HLOOKUP(VLOOKUP(C$1,$R$2:$S$16,2,0),'DSP Employee Census'!$B$6:$AC$507,ROWS($A$1:C132)+1,0)))</f>
        <v/>
      </c>
      <c r="D133" s="74" t="str">
        <f>IF(VLOOKUP(D$1,$R$2:$S$16,2,0)="","",IF(HLOOKUP(VLOOKUP(D$1,$R$2:$S$16,2,0),'DSP Employee Census'!$B$6:$AC$507,ROWS($A$1:D132)+1,0)=0,"",HLOOKUP(VLOOKUP(D$1,$R$2:$S$16,2,0),'DSP Employee Census'!$B$6:$AC$507,ROWS($A$1:D132)+1,0)))</f>
        <v/>
      </c>
      <c r="E133" s="16" t="str">
        <f>IF(VLOOKUP(E$1,$R$2:$S$16,2,0)="","",IF(HLOOKUP(VLOOKUP(E$1,$R$2:$S$16,2,0),'DSP Employee Census'!$B$6:$AC$507,ROWS($A$1:E132)+1,0)=0,"",VLOOKUP(HLOOKUP(VLOOKUP(E$1,$R$2:$S$16,2,0),'DSP Employee Census'!$B$6:$AC$507,ROWS($A$1:E132)+1,0),Lookups!$A$2:$B$45,2,0)))</f>
        <v/>
      </c>
      <c r="F133" s="74" t="str">
        <f>IF(VLOOKUP(F$1,$R$2:$S$16,2,0)="","",IF(HLOOKUP(VLOOKUP(F$1,$R$2:$S$16,2,0),'DSP Employee Census'!$B$6:$AC$507,ROWS($A$1:F132)+1,0)=0,"",HLOOKUP(VLOOKUP(F$1,$R$2:$S$16,2,0),'DSP Employee Census'!$B$6:$AC$507,ROWS($A$1:F132)+1,0)))</f>
        <v/>
      </c>
      <c r="G133" s="16" t="str">
        <f>IF(VLOOKUP(G$1,$R$2:$S$16,2,0)="","",IF(HLOOKUP(VLOOKUP(G$1,$R$2:$S$16,2,0),'DSP Employee Census'!$B$6:$AC$507,ROWS($A$1:G132)+1,0)=0,"",VLOOKUP(HLOOKUP(VLOOKUP(G$1,$R$2:$S$16,2,0),'DSP Employee Census'!$B$6:$AC$507,ROWS($A$1:G132)+1,0),Lookups!$A$2:$B$45,2,0)))</f>
        <v/>
      </c>
      <c r="H133" s="74" t="str">
        <f>IF(VLOOKUP(H$1,$R$2:$S$16,2,0)="","",IF(HLOOKUP(VLOOKUP(H$1,$R$2:$S$16,2,0),'DSP Employee Census'!$B$6:$AC$507,ROWS($A$1:H132)+1,0)=0,"",HLOOKUP(VLOOKUP(H$1,$R$2:$S$16,2,0),'DSP Employee Census'!$B$6:$AC$507,ROWS($A$1:H132)+1,0)))</f>
        <v/>
      </c>
      <c r="I133" s="75" t="str">
        <f>IF(VLOOKUP(I$1,$R$2:$S$16,2,0)="","",IF(HLOOKUP(VLOOKUP(I$1,$R$2:$S$16,2,0),'DSP Employee Census'!$B$6:$AC$507,ROWS($A$1:I132)+1,0)=0,"",HLOOKUP(VLOOKUP(I$1,$R$2:$S$16,2,0),'DSP Employee Census'!$B$6:$AC$507,ROWS($A$1:I132)+1,0)))</f>
        <v/>
      </c>
      <c r="J133" s="76" t="str">
        <f>IF(VLOOKUP($J$1,$R$2:$S$16,2,0)="","",IF(AND($K133="part_time",HLOOKUP(VLOOKUP(J$1,$R$2:$S$16,2,0),'DSP Employee Census'!$B$6:$AC$507,ROWS($A$1:J132)+1,0)&gt;0),HLOOKUP(VLOOKUP(J$1,$R$2:$S$16,2,0),'DSP Employee Census'!$B$6:$AC$507,ROWS($A$1:J132)+1,0),IF(AND($K133="part_time",HLOOKUP(VLOOKUP(J$1,$R$2:$S$16,2,0),'DSP Employee Census'!$B$6:$AC$507,ROWS($A$1:J132)+1,0)=""),'DSP Employee Census'!$H$1,"")))</f>
        <v/>
      </c>
      <c r="K133" s="16" t="str">
        <f>IF(VLOOKUP(K$1,$R$2:$S$16,2,0)="","",IF(HLOOKUP(VLOOKUP(K$1,$R$2:$S$16,2,0),'DSP Employee Census'!$B$6:$AC$507,ROWS($A$1:K132)+1,0)=0,"",VLOOKUP(HLOOKUP(VLOOKUP(K$1,$R$2:$S$16,2,0),'DSP Employee Census'!$B$6:$AC$507,ROWS($A$1:K132)+1,0),Lookups!$A$2:$B$45,2,0)))</f>
        <v/>
      </c>
      <c r="L133" s="74" t="str">
        <f>IF(VLOOKUP(L$1,$R$2:$S$16,2,0)="","",IF(HLOOKUP(VLOOKUP(L$1,$R$2:$S$16,2,0),'DSP Employee Census'!$B$6:$AC$507,ROWS($A$1:L132)+1,0)=0,"",HLOOKUP(VLOOKUP(L$1,$R$2:$S$16,2,0),'DSP Employee Census'!$B$6:$AC$507,ROWS($A$1:L132)+1,0)))</f>
        <v/>
      </c>
      <c r="M133" s="76" t="str">
        <f>IF(VLOOKUP(M$1,$R$2:$S$16,2,0)="","",IF(HLOOKUP(VLOOKUP(M$1,$R$2:$S$16,2,0),'DSP Employee Census'!$B$6:$AC$507,ROWS($A$1:M132)+1,0)=0,"",HLOOKUP(VLOOKUP(M$1,$R$2:$S$16,2,0),'DSP Employee Census'!$B$6:$AC$507,ROWS($A$1:M132)+1,0)))</f>
        <v/>
      </c>
      <c r="N133" s="74" t="str">
        <f>IF(VLOOKUP(N$1,$R$2:$S$16,2,0)="","",IF(HLOOKUP(VLOOKUP(N$1,$R$2:$S$16,2,0),'DSP Employee Census'!$B$6:$AC$507,ROWS($A$1:N132)+1,0)=0,"",HLOOKUP(VLOOKUP(N$1,$R$2:$S$16,2,0),'DSP Employee Census'!$B$6:$AC$507,ROWS($A$1:N132)+1,0)))</f>
        <v/>
      </c>
      <c r="O133" s="16" t="str">
        <f>IF(VLOOKUP(O$1,$R$2:$S$16,2,0)="","",IF(E133="self",IF(HLOOKUP(VLOOKUP(O$1,$R$2:$S$16,2,0),'DSP Employee Census'!$B$6:$AC$507,ROWS($A$1:O132)+1,0)=0,"",VLOOKUP(HLOOKUP(VLOOKUP(O$1,$R$2:$S$16,2,0),'DSP Employee Census'!$B$6:$AC$507,ROWS($A$1:O132)+1,0),Lookups!$A$2:$B$45,2,0)),""))</f>
        <v/>
      </c>
    </row>
    <row r="134" spans="1:15" ht="18" customHeight="1" x14ac:dyDescent="0.15">
      <c r="A134" s="16" t="str">
        <f>IF(VLOOKUP(A$1,$R$2:$S$16,2,0)="","",IF(HLOOKUP(VLOOKUP(A$1,$R$2:$S$16,2,0),'DSP Employee Census'!$B$6:$AC$507,ROWS($A$1:A133)+1,0)=0,"",HLOOKUP(VLOOKUP(A$1,$R$2:$S$16,2,0),'DSP Employee Census'!$B$6:$AC$507,ROWS($A$1:A133)+1,0)))</f>
        <v/>
      </c>
      <c r="B134" s="16" t="str">
        <f>IF(VLOOKUP(B$1,$R$2:$S$16,2,0)="","",IF(HLOOKUP(VLOOKUP(B$1,$R$2:$S$16,2,0),'DSP Employee Census'!$A$6:$AC$507,ROWS($A$1:B133)+1,0)=0,"",HLOOKUP(VLOOKUP(B$1,$R$2:$S$16,2,0),'DSP Employee Census'!$A$6:$AC$507,ROWS($A$1:B133)+1,0)))</f>
        <v/>
      </c>
      <c r="C134" s="16" t="str">
        <f>IF(VLOOKUP(C$1,$R$2:$S$16,2,0)="","",IF(HLOOKUP(VLOOKUP(C$1,$R$2:$S$16,2,0),'DSP Employee Census'!$B$6:$AC$507,ROWS($A$1:C133)+1,0)=0,"",HLOOKUP(VLOOKUP(C$1,$R$2:$S$16,2,0),'DSP Employee Census'!$B$6:$AC$507,ROWS($A$1:C133)+1,0)))</f>
        <v/>
      </c>
      <c r="D134" s="74" t="str">
        <f>IF(VLOOKUP(D$1,$R$2:$S$16,2,0)="","",IF(HLOOKUP(VLOOKUP(D$1,$R$2:$S$16,2,0),'DSP Employee Census'!$B$6:$AC$507,ROWS($A$1:D133)+1,0)=0,"",HLOOKUP(VLOOKUP(D$1,$R$2:$S$16,2,0),'DSP Employee Census'!$B$6:$AC$507,ROWS($A$1:D133)+1,0)))</f>
        <v/>
      </c>
      <c r="E134" s="16" t="str">
        <f>IF(VLOOKUP(E$1,$R$2:$S$16,2,0)="","",IF(HLOOKUP(VLOOKUP(E$1,$R$2:$S$16,2,0),'DSP Employee Census'!$B$6:$AC$507,ROWS($A$1:E133)+1,0)=0,"",VLOOKUP(HLOOKUP(VLOOKUP(E$1,$R$2:$S$16,2,0),'DSP Employee Census'!$B$6:$AC$507,ROWS($A$1:E133)+1,0),Lookups!$A$2:$B$45,2,0)))</f>
        <v/>
      </c>
      <c r="F134" s="74" t="str">
        <f>IF(VLOOKUP(F$1,$R$2:$S$16,2,0)="","",IF(HLOOKUP(VLOOKUP(F$1,$R$2:$S$16,2,0),'DSP Employee Census'!$B$6:$AC$507,ROWS($A$1:F133)+1,0)=0,"",HLOOKUP(VLOOKUP(F$1,$R$2:$S$16,2,0),'DSP Employee Census'!$B$6:$AC$507,ROWS($A$1:F133)+1,0)))</f>
        <v/>
      </c>
      <c r="G134" s="16" t="str">
        <f>IF(VLOOKUP(G$1,$R$2:$S$16,2,0)="","",IF(HLOOKUP(VLOOKUP(G$1,$R$2:$S$16,2,0),'DSP Employee Census'!$B$6:$AC$507,ROWS($A$1:G133)+1,0)=0,"",VLOOKUP(HLOOKUP(VLOOKUP(G$1,$R$2:$S$16,2,0),'DSP Employee Census'!$B$6:$AC$507,ROWS($A$1:G133)+1,0),Lookups!$A$2:$B$45,2,0)))</f>
        <v/>
      </c>
      <c r="H134" s="74" t="str">
        <f>IF(VLOOKUP(H$1,$R$2:$S$16,2,0)="","",IF(HLOOKUP(VLOOKUP(H$1,$R$2:$S$16,2,0),'DSP Employee Census'!$B$6:$AC$507,ROWS($A$1:H133)+1,0)=0,"",HLOOKUP(VLOOKUP(H$1,$R$2:$S$16,2,0),'DSP Employee Census'!$B$6:$AC$507,ROWS($A$1:H133)+1,0)))</f>
        <v/>
      </c>
      <c r="I134" s="75" t="str">
        <f>IF(VLOOKUP(I$1,$R$2:$S$16,2,0)="","",IF(HLOOKUP(VLOOKUP(I$1,$R$2:$S$16,2,0),'DSP Employee Census'!$B$6:$AC$507,ROWS($A$1:I133)+1,0)=0,"",HLOOKUP(VLOOKUP(I$1,$R$2:$S$16,2,0),'DSP Employee Census'!$B$6:$AC$507,ROWS($A$1:I133)+1,0)))</f>
        <v/>
      </c>
      <c r="J134" s="76" t="str">
        <f>IF(VLOOKUP($J$1,$R$2:$S$16,2,0)="","",IF(AND($K134="part_time",HLOOKUP(VLOOKUP(J$1,$R$2:$S$16,2,0),'DSP Employee Census'!$B$6:$AC$507,ROWS($A$1:J133)+1,0)&gt;0),HLOOKUP(VLOOKUP(J$1,$R$2:$S$16,2,0),'DSP Employee Census'!$B$6:$AC$507,ROWS($A$1:J133)+1,0),IF(AND($K134="part_time",HLOOKUP(VLOOKUP(J$1,$R$2:$S$16,2,0),'DSP Employee Census'!$B$6:$AC$507,ROWS($A$1:J133)+1,0)=""),'DSP Employee Census'!$H$1,"")))</f>
        <v/>
      </c>
      <c r="K134" s="16" t="str">
        <f>IF(VLOOKUP(K$1,$R$2:$S$16,2,0)="","",IF(HLOOKUP(VLOOKUP(K$1,$R$2:$S$16,2,0),'DSP Employee Census'!$B$6:$AC$507,ROWS($A$1:K133)+1,0)=0,"",VLOOKUP(HLOOKUP(VLOOKUP(K$1,$R$2:$S$16,2,0),'DSP Employee Census'!$B$6:$AC$507,ROWS($A$1:K133)+1,0),Lookups!$A$2:$B$45,2,0)))</f>
        <v/>
      </c>
      <c r="L134" s="74" t="str">
        <f>IF(VLOOKUP(L$1,$R$2:$S$16,2,0)="","",IF(HLOOKUP(VLOOKUP(L$1,$R$2:$S$16,2,0),'DSP Employee Census'!$B$6:$AC$507,ROWS($A$1:L133)+1,0)=0,"",HLOOKUP(VLOOKUP(L$1,$R$2:$S$16,2,0),'DSP Employee Census'!$B$6:$AC$507,ROWS($A$1:L133)+1,0)))</f>
        <v/>
      </c>
      <c r="M134" s="76" t="str">
        <f>IF(VLOOKUP(M$1,$R$2:$S$16,2,0)="","",IF(HLOOKUP(VLOOKUP(M$1,$R$2:$S$16,2,0),'DSP Employee Census'!$B$6:$AC$507,ROWS($A$1:M133)+1,0)=0,"",HLOOKUP(VLOOKUP(M$1,$R$2:$S$16,2,0),'DSP Employee Census'!$B$6:$AC$507,ROWS($A$1:M133)+1,0)))</f>
        <v/>
      </c>
      <c r="N134" s="74" t="str">
        <f>IF(VLOOKUP(N$1,$R$2:$S$16,2,0)="","",IF(HLOOKUP(VLOOKUP(N$1,$R$2:$S$16,2,0),'DSP Employee Census'!$B$6:$AC$507,ROWS($A$1:N133)+1,0)=0,"",HLOOKUP(VLOOKUP(N$1,$R$2:$S$16,2,0),'DSP Employee Census'!$B$6:$AC$507,ROWS($A$1:N133)+1,0)))</f>
        <v/>
      </c>
      <c r="O134" s="16" t="str">
        <f>IF(VLOOKUP(O$1,$R$2:$S$16,2,0)="","",IF(E134="self",IF(HLOOKUP(VLOOKUP(O$1,$R$2:$S$16,2,0),'DSP Employee Census'!$B$6:$AC$507,ROWS($A$1:O133)+1,0)=0,"",VLOOKUP(HLOOKUP(VLOOKUP(O$1,$R$2:$S$16,2,0),'DSP Employee Census'!$B$6:$AC$507,ROWS($A$1:O133)+1,0),Lookups!$A$2:$B$45,2,0)),""))</f>
        <v/>
      </c>
    </row>
    <row r="135" spans="1:15" ht="18" customHeight="1" x14ac:dyDescent="0.15">
      <c r="A135" s="16" t="str">
        <f>IF(VLOOKUP(A$1,$R$2:$S$16,2,0)="","",IF(HLOOKUP(VLOOKUP(A$1,$R$2:$S$16,2,0),'DSP Employee Census'!$B$6:$AC$507,ROWS($A$1:A134)+1,0)=0,"",HLOOKUP(VLOOKUP(A$1,$R$2:$S$16,2,0),'DSP Employee Census'!$B$6:$AC$507,ROWS($A$1:A134)+1,0)))</f>
        <v/>
      </c>
      <c r="B135" s="16" t="str">
        <f>IF(VLOOKUP(B$1,$R$2:$S$16,2,0)="","",IF(HLOOKUP(VLOOKUP(B$1,$R$2:$S$16,2,0),'DSP Employee Census'!$A$6:$AC$507,ROWS($A$1:B134)+1,0)=0,"",HLOOKUP(VLOOKUP(B$1,$R$2:$S$16,2,0),'DSP Employee Census'!$A$6:$AC$507,ROWS($A$1:B134)+1,0)))</f>
        <v/>
      </c>
      <c r="C135" s="16" t="str">
        <f>IF(VLOOKUP(C$1,$R$2:$S$16,2,0)="","",IF(HLOOKUP(VLOOKUP(C$1,$R$2:$S$16,2,0),'DSP Employee Census'!$B$6:$AC$507,ROWS($A$1:C134)+1,0)=0,"",HLOOKUP(VLOOKUP(C$1,$R$2:$S$16,2,0),'DSP Employee Census'!$B$6:$AC$507,ROWS($A$1:C134)+1,0)))</f>
        <v/>
      </c>
      <c r="D135" s="74" t="str">
        <f>IF(VLOOKUP(D$1,$R$2:$S$16,2,0)="","",IF(HLOOKUP(VLOOKUP(D$1,$R$2:$S$16,2,0),'DSP Employee Census'!$B$6:$AC$507,ROWS($A$1:D134)+1,0)=0,"",HLOOKUP(VLOOKUP(D$1,$R$2:$S$16,2,0),'DSP Employee Census'!$B$6:$AC$507,ROWS($A$1:D134)+1,0)))</f>
        <v/>
      </c>
      <c r="E135" s="16" t="str">
        <f>IF(VLOOKUP(E$1,$R$2:$S$16,2,0)="","",IF(HLOOKUP(VLOOKUP(E$1,$R$2:$S$16,2,0),'DSP Employee Census'!$B$6:$AC$507,ROWS($A$1:E134)+1,0)=0,"",VLOOKUP(HLOOKUP(VLOOKUP(E$1,$R$2:$S$16,2,0),'DSP Employee Census'!$B$6:$AC$507,ROWS($A$1:E134)+1,0),Lookups!$A$2:$B$45,2,0)))</f>
        <v/>
      </c>
      <c r="F135" s="74" t="str">
        <f>IF(VLOOKUP(F$1,$R$2:$S$16,2,0)="","",IF(HLOOKUP(VLOOKUP(F$1,$R$2:$S$16,2,0),'DSP Employee Census'!$B$6:$AC$507,ROWS($A$1:F134)+1,0)=0,"",HLOOKUP(VLOOKUP(F$1,$R$2:$S$16,2,0),'DSP Employee Census'!$B$6:$AC$507,ROWS($A$1:F134)+1,0)))</f>
        <v/>
      </c>
      <c r="G135" s="16" t="str">
        <f>IF(VLOOKUP(G$1,$R$2:$S$16,2,0)="","",IF(HLOOKUP(VLOOKUP(G$1,$R$2:$S$16,2,0),'DSP Employee Census'!$B$6:$AC$507,ROWS($A$1:G134)+1,0)=0,"",VLOOKUP(HLOOKUP(VLOOKUP(G$1,$R$2:$S$16,2,0),'DSP Employee Census'!$B$6:$AC$507,ROWS($A$1:G134)+1,0),Lookups!$A$2:$B$45,2,0)))</f>
        <v/>
      </c>
      <c r="H135" s="74" t="str">
        <f>IF(VLOOKUP(H$1,$R$2:$S$16,2,0)="","",IF(HLOOKUP(VLOOKUP(H$1,$R$2:$S$16,2,0),'DSP Employee Census'!$B$6:$AC$507,ROWS($A$1:H134)+1,0)=0,"",HLOOKUP(VLOOKUP(H$1,$R$2:$S$16,2,0),'DSP Employee Census'!$B$6:$AC$507,ROWS($A$1:H134)+1,0)))</f>
        <v/>
      </c>
      <c r="I135" s="75" t="str">
        <f>IF(VLOOKUP(I$1,$R$2:$S$16,2,0)="","",IF(HLOOKUP(VLOOKUP(I$1,$R$2:$S$16,2,0),'DSP Employee Census'!$B$6:$AC$507,ROWS($A$1:I134)+1,0)=0,"",HLOOKUP(VLOOKUP(I$1,$R$2:$S$16,2,0),'DSP Employee Census'!$B$6:$AC$507,ROWS($A$1:I134)+1,0)))</f>
        <v/>
      </c>
      <c r="J135" s="76" t="str">
        <f>IF(VLOOKUP($J$1,$R$2:$S$16,2,0)="","",IF(AND($K135="part_time",HLOOKUP(VLOOKUP(J$1,$R$2:$S$16,2,0),'DSP Employee Census'!$B$6:$AC$507,ROWS($A$1:J134)+1,0)&gt;0),HLOOKUP(VLOOKUP(J$1,$R$2:$S$16,2,0),'DSP Employee Census'!$B$6:$AC$507,ROWS($A$1:J134)+1,0),IF(AND($K135="part_time",HLOOKUP(VLOOKUP(J$1,$R$2:$S$16,2,0),'DSP Employee Census'!$B$6:$AC$507,ROWS($A$1:J134)+1,0)=""),'DSP Employee Census'!$H$1,"")))</f>
        <v/>
      </c>
      <c r="K135" s="16" t="str">
        <f>IF(VLOOKUP(K$1,$R$2:$S$16,2,0)="","",IF(HLOOKUP(VLOOKUP(K$1,$R$2:$S$16,2,0),'DSP Employee Census'!$B$6:$AC$507,ROWS($A$1:K134)+1,0)=0,"",VLOOKUP(HLOOKUP(VLOOKUP(K$1,$R$2:$S$16,2,0),'DSP Employee Census'!$B$6:$AC$507,ROWS($A$1:K134)+1,0),Lookups!$A$2:$B$45,2,0)))</f>
        <v/>
      </c>
      <c r="L135" s="74" t="str">
        <f>IF(VLOOKUP(L$1,$R$2:$S$16,2,0)="","",IF(HLOOKUP(VLOOKUP(L$1,$R$2:$S$16,2,0),'DSP Employee Census'!$B$6:$AC$507,ROWS($A$1:L134)+1,0)=0,"",HLOOKUP(VLOOKUP(L$1,$R$2:$S$16,2,0),'DSP Employee Census'!$B$6:$AC$507,ROWS($A$1:L134)+1,0)))</f>
        <v/>
      </c>
      <c r="M135" s="76" t="str">
        <f>IF(VLOOKUP(M$1,$R$2:$S$16,2,0)="","",IF(HLOOKUP(VLOOKUP(M$1,$R$2:$S$16,2,0),'DSP Employee Census'!$B$6:$AC$507,ROWS($A$1:M134)+1,0)=0,"",HLOOKUP(VLOOKUP(M$1,$R$2:$S$16,2,0),'DSP Employee Census'!$B$6:$AC$507,ROWS($A$1:M134)+1,0)))</f>
        <v/>
      </c>
      <c r="N135" s="74" t="str">
        <f>IF(VLOOKUP(N$1,$R$2:$S$16,2,0)="","",IF(HLOOKUP(VLOOKUP(N$1,$R$2:$S$16,2,0),'DSP Employee Census'!$B$6:$AC$507,ROWS($A$1:N134)+1,0)=0,"",HLOOKUP(VLOOKUP(N$1,$R$2:$S$16,2,0),'DSP Employee Census'!$B$6:$AC$507,ROWS($A$1:N134)+1,0)))</f>
        <v/>
      </c>
      <c r="O135" s="16" t="str">
        <f>IF(VLOOKUP(O$1,$R$2:$S$16,2,0)="","",IF(E135="self",IF(HLOOKUP(VLOOKUP(O$1,$R$2:$S$16,2,0),'DSP Employee Census'!$B$6:$AC$507,ROWS($A$1:O134)+1,0)=0,"",VLOOKUP(HLOOKUP(VLOOKUP(O$1,$R$2:$S$16,2,0),'DSP Employee Census'!$B$6:$AC$507,ROWS($A$1:O134)+1,0),Lookups!$A$2:$B$45,2,0)),""))</f>
        <v/>
      </c>
    </row>
    <row r="136" spans="1:15" ht="18" customHeight="1" x14ac:dyDescent="0.15">
      <c r="A136" s="16" t="str">
        <f>IF(VLOOKUP(A$1,$R$2:$S$16,2,0)="","",IF(HLOOKUP(VLOOKUP(A$1,$R$2:$S$16,2,0),'DSP Employee Census'!$B$6:$AC$507,ROWS($A$1:A135)+1,0)=0,"",HLOOKUP(VLOOKUP(A$1,$R$2:$S$16,2,0),'DSP Employee Census'!$B$6:$AC$507,ROWS($A$1:A135)+1,0)))</f>
        <v/>
      </c>
      <c r="B136" s="16" t="str">
        <f>IF(VLOOKUP(B$1,$R$2:$S$16,2,0)="","",IF(HLOOKUP(VLOOKUP(B$1,$R$2:$S$16,2,0),'DSP Employee Census'!$A$6:$AC$507,ROWS($A$1:B135)+1,0)=0,"",HLOOKUP(VLOOKUP(B$1,$R$2:$S$16,2,0),'DSP Employee Census'!$A$6:$AC$507,ROWS($A$1:B135)+1,0)))</f>
        <v/>
      </c>
      <c r="C136" s="16" t="str">
        <f>IF(VLOOKUP(C$1,$R$2:$S$16,2,0)="","",IF(HLOOKUP(VLOOKUP(C$1,$R$2:$S$16,2,0),'DSP Employee Census'!$B$6:$AC$507,ROWS($A$1:C135)+1,0)=0,"",HLOOKUP(VLOOKUP(C$1,$R$2:$S$16,2,0),'DSP Employee Census'!$B$6:$AC$507,ROWS($A$1:C135)+1,0)))</f>
        <v/>
      </c>
      <c r="D136" s="74" t="str">
        <f>IF(VLOOKUP(D$1,$R$2:$S$16,2,0)="","",IF(HLOOKUP(VLOOKUP(D$1,$R$2:$S$16,2,0),'DSP Employee Census'!$B$6:$AC$507,ROWS($A$1:D135)+1,0)=0,"",HLOOKUP(VLOOKUP(D$1,$R$2:$S$16,2,0),'DSP Employee Census'!$B$6:$AC$507,ROWS($A$1:D135)+1,0)))</f>
        <v/>
      </c>
      <c r="E136" s="16" t="str">
        <f>IF(VLOOKUP(E$1,$R$2:$S$16,2,0)="","",IF(HLOOKUP(VLOOKUP(E$1,$R$2:$S$16,2,0),'DSP Employee Census'!$B$6:$AC$507,ROWS($A$1:E135)+1,0)=0,"",VLOOKUP(HLOOKUP(VLOOKUP(E$1,$R$2:$S$16,2,0),'DSP Employee Census'!$B$6:$AC$507,ROWS($A$1:E135)+1,0),Lookups!$A$2:$B$45,2,0)))</f>
        <v/>
      </c>
      <c r="F136" s="74" t="str">
        <f>IF(VLOOKUP(F$1,$R$2:$S$16,2,0)="","",IF(HLOOKUP(VLOOKUP(F$1,$R$2:$S$16,2,0),'DSP Employee Census'!$B$6:$AC$507,ROWS($A$1:F135)+1,0)=0,"",HLOOKUP(VLOOKUP(F$1,$R$2:$S$16,2,0),'DSP Employee Census'!$B$6:$AC$507,ROWS($A$1:F135)+1,0)))</f>
        <v/>
      </c>
      <c r="G136" s="16" t="str">
        <f>IF(VLOOKUP(G$1,$R$2:$S$16,2,0)="","",IF(HLOOKUP(VLOOKUP(G$1,$R$2:$S$16,2,0),'DSP Employee Census'!$B$6:$AC$507,ROWS($A$1:G135)+1,0)=0,"",VLOOKUP(HLOOKUP(VLOOKUP(G$1,$R$2:$S$16,2,0),'DSP Employee Census'!$B$6:$AC$507,ROWS($A$1:G135)+1,0),Lookups!$A$2:$B$45,2,0)))</f>
        <v/>
      </c>
      <c r="H136" s="74" t="str">
        <f>IF(VLOOKUP(H$1,$R$2:$S$16,2,0)="","",IF(HLOOKUP(VLOOKUP(H$1,$R$2:$S$16,2,0),'DSP Employee Census'!$B$6:$AC$507,ROWS($A$1:H135)+1,0)=0,"",HLOOKUP(VLOOKUP(H$1,$R$2:$S$16,2,0),'DSP Employee Census'!$B$6:$AC$507,ROWS($A$1:H135)+1,0)))</f>
        <v/>
      </c>
      <c r="I136" s="75" t="str">
        <f>IF(VLOOKUP(I$1,$R$2:$S$16,2,0)="","",IF(HLOOKUP(VLOOKUP(I$1,$R$2:$S$16,2,0),'DSP Employee Census'!$B$6:$AC$507,ROWS($A$1:I135)+1,0)=0,"",HLOOKUP(VLOOKUP(I$1,$R$2:$S$16,2,0),'DSP Employee Census'!$B$6:$AC$507,ROWS($A$1:I135)+1,0)))</f>
        <v/>
      </c>
      <c r="J136" s="76" t="str">
        <f>IF(VLOOKUP($J$1,$R$2:$S$16,2,0)="","",IF(AND($K136="part_time",HLOOKUP(VLOOKUP(J$1,$R$2:$S$16,2,0),'DSP Employee Census'!$B$6:$AC$507,ROWS($A$1:J135)+1,0)&gt;0),HLOOKUP(VLOOKUP(J$1,$R$2:$S$16,2,0),'DSP Employee Census'!$B$6:$AC$507,ROWS($A$1:J135)+1,0),IF(AND($K136="part_time",HLOOKUP(VLOOKUP(J$1,$R$2:$S$16,2,0),'DSP Employee Census'!$B$6:$AC$507,ROWS($A$1:J135)+1,0)=""),'DSP Employee Census'!$H$1,"")))</f>
        <v/>
      </c>
      <c r="K136" s="16" t="str">
        <f>IF(VLOOKUP(K$1,$R$2:$S$16,2,0)="","",IF(HLOOKUP(VLOOKUP(K$1,$R$2:$S$16,2,0),'DSP Employee Census'!$B$6:$AC$507,ROWS($A$1:K135)+1,0)=0,"",VLOOKUP(HLOOKUP(VLOOKUP(K$1,$R$2:$S$16,2,0),'DSP Employee Census'!$B$6:$AC$507,ROWS($A$1:K135)+1,0),Lookups!$A$2:$B$45,2,0)))</f>
        <v/>
      </c>
      <c r="L136" s="74" t="str">
        <f>IF(VLOOKUP(L$1,$R$2:$S$16,2,0)="","",IF(HLOOKUP(VLOOKUP(L$1,$R$2:$S$16,2,0),'DSP Employee Census'!$B$6:$AC$507,ROWS($A$1:L135)+1,0)=0,"",HLOOKUP(VLOOKUP(L$1,$R$2:$S$16,2,0),'DSP Employee Census'!$B$6:$AC$507,ROWS($A$1:L135)+1,0)))</f>
        <v/>
      </c>
      <c r="M136" s="76" t="str">
        <f>IF(VLOOKUP(M$1,$R$2:$S$16,2,0)="","",IF(HLOOKUP(VLOOKUP(M$1,$R$2:$S$16,2,0),'DSP Employee Census'!$B$6:$AC$507,ROWS($A$1:M135)+1,0)=0,"",HLOOKUP(VLOOKUP(M$1,$R$2:$S$16,2,0),'DSP Employee Census'!$B$6:$AC$507,ROWS($A$1:M135)+1,0)))</f>
        <v/>
      </c>
      <c r="N136" s="74" t="str">
        <f>IF(VLOOKUP(N$1,$R$2:$S$16,2,0)="","",IF(HLOOKUP(VLOOKUP(N$1,$R$2:$S$16,2,0),'DSP Employee Census'!$B$6:$AC$507,ROWS($A$1:N135)+1,0)=0,"",HLOOKUP(VLOOKUP(N$1,$R$2:$S$16,2,0),'DSP Employee Census'!$B$6:$AC$507,ROWS($A$1:N135)+1,0)))</f>
        <v/>
      </c>
      <c r="O136" s="16" t="str">
        <f>IF(VLOOKUP(O$1,$R$2:$S$16,2,0)="","",IF(E136="self",IF(HLOOKUP(VLOOKUP(O$1,$R$2:$S$16,2,0),'DSP Employee Census'!$B$6:$AC$507,ROWS($A$1:O135)+1,0)=0,"",VLOOKUP(HLOOKUP(VLOOKUP(O$1,$R$2:$S$16,2,0),'DSP Employee Census'!$B$6:$AC$507,ROWS($A$1:O135)+1,0),Lookups!$A$2:$B$45,2,0)),""))</f>
        <v/>
      </c>
    </row>
    <row r="137" spans="1:15" ht="18" customHeight="1" x14ac:dyDescent="0.15">
      <c r="A137" s="16" t="str">
        <f>IF(VLOOKUP(A$1,$R$2:$S$16,2,0)="","",IF(HLOOKUP(VLOOKUP(A$1,$R$2:$S$16,2,0),'DSP Employee Census'!$B$6:$AC$507,ROWS($A$1:A136)+1,0)=0,"",HLOOKUP(VLOOKUP(A$1,$R$2:$S$16,2,0),'DSP Employee Census'!$B$6:$AC$507,ROWS($A$1:A136)+1,0)))</f>
        <v/>
      </c>
      <c r="B137" s="16" t="str">
        <f>IF(VLOOKUP(B$1,$R$2:$S$16,2,0)="","",IF(HLOOKUP(VLOOKUP(B$1,$R$2:$S$16,2,0),'DSP Employee Census'!$A$6:$AC$507,ROWS($A$1:B136)+1,0)=0,"",HLOOKUP(VLOOKUP(B$1,$R$2:$S$16,2,0),'DSP Employee Census'!$A$6:$AC$507,ROWS($A$1:B136)+1,0)))</f>
        <v/>
      </c>
      <c r="C137" s="16" t="str">
        <f>IF(VLOOKUP(C$1,$R$2:$S$16,2,0)="","",IF(HLOOKUP(VLOOKUP(C$1,$R$2:$S$16,2,0),'DSP Employee Census'!$B$6:$AC$507,ROWS($A$1:C136)+1,0)=0,"",HLOOKUP(VLOOKUP(C$1,$R$2:$S$16,2,0),'DSP Employee Census'!$B$6:$AC$507,ROWS($A$1:C136)+1,0)))</f>
        <v/>
      </c>
      <c r="D137" s="74" t="str">
        <f>IF(VLOOKUP(D$1,$R$2:$S$16,2,0)="","",IF(HLOOKUP(VLOOKUP(D$1,$R$2:$S$16,2,0),'DSP Employee Census'!$B$6:$AC$507,ROWS($A$1:D136)+1,0)=0,"",HLOOKUP(VLOOKUP(D$1,$R$2:$S$16,2,0),'DSP Employee Census'!$B$6:$AC$507,ROWS($A$1:D136)+1,0)))</f>
        <v/>
      </c>
      <c r="E137" s="16" t="str">
        <f>IF(VLOOKUP(E$1,$R$2:$S$16,2,0)="","",IF(HLOOKUP(VLOOKUP(E$1,$R$2:$S$16,2,0),'DSP Employee Census'!$B$6:$AC$507,ROWS($A$1:E136)+1,0)=0,"",VLOOKUP(HLOOKUP(VLOOKUP(E$1,$R$2:$S$16,2,0),'DSP Employee Census'!$B$6:$AC$507,ROWS($A$1:E136)+1,0),Lookups!$A$2:$B$45,2,0)))</f>
        <v/>
      </c>
      <c r="F137" s="74" t="str">
        <f>IF(VLOOKUP(F$1,$R$2:$S$16,2,0)="","",IF(HLOOKUP(VLOOKUP(F$1,$R$2:$S$16,2,0),'DSP Employee Census'!$B$6:$AC$507,ROWS($A$1:F136)+1,0)=0,"",HLOOKUP(VLOOKUP(F$1,$R$2:$S$16,2,0),'DSP Employee Census'!$B$6:$AC$507,ROWS($A$1:F136)+1,0)))</f>
        <v/>
      </c>
      <c r="G137" s="16" t="str">
        <f>IF(VLOOKUP(G$1,$R$2:$S$16,2,0)="","",IF(HLOOKUP(VLOOKUP(G$1,$R$2:$S$16,2,0),'DSP Employee Census'!$B$6:$AC$507,ROWS($A$1:G136)+1,0)=0,"",VLOOKUP(HLOOKUP(VLOOKUP(G$1,$R$2:$S$16,2,0),'DSP Employee Census'!$B$6:$AC$507,ROWS($A$1:G136)+1,0),Lookups!$A$2:$B$45,2,0)))</f>
        <v/>
      </c>
      <c r="H137" s="74" t="str">
        <f>IF(VLOOKUP(H$1,$R$2:$S$16,2,0)="","",IF(HLOOKUP(VLOOKUP(H$1,$R$2:$S$16,2,0),'DSP Employee Census'!$B$6:$AC$507,ROWS($A$1:H136)+1,0)=0,"",HLOOKUP(VLOOKUP(H$1,$R$2:$S$16,2,0),'DSP Employee Census'!$B$6:$AC$507,ROWS($A$1:H136)+1,0)))</f>
        <v/>
      </c>
      <c r="I137" s="75" t="str">
        <f>IF(VLOOKUP(I$1,$R$2:$S$16,2,0)="","",IF(HLOOKUP(VLOOKUP(I$1,$R$2:$S$16,2,0),'DSP Employee Census'!$B$6:$AC$507,ROWS($A$1:I136)+1,0)=0,"",HLOOKUP(VLOOKUP(I$1,$R$2:$S$16,2,0),'DSP Employee Census'!$B$6:$AC$507,ROWS($A$1:I136)+1,0)))</f>
        <v/>
      </c>
      <c r="J137" s="76" t="str">
        <f>IF(VLOOKUP($J$1,$R$2:$S$16,2,0)="","",IF(AND($K137="part_time",HLOOKUP(VLOOKUP(J$1,$R$2:$S$16,2,0),'DSP Employee Census'!$B$6:$AC$507,ROWS($A$1:J136)+1,0)&gt;0),HLOOKUP(VLOOKUP(J$1,$R$2:$S$16,2,0),'DSP Employee Census'!$B$6:$AC$507,ROWS($A$1:J136)+1,0),IF(AND($K137="part_time",HLOOKUP(VLOOKUP(J$1,$R$2:$S$16,2,0),'DSP Employee Census'!$B$6:$AC$507,ROWS($A$1:J136)+1,0)=""),'DSP Employee Census'!$H$1,"")))</f>
        <v/>
      </c>
      <c r="K137" s="16" t="str">
        <f>IF(VLOOKUP(K$1,$R$2:$S$16,2,0)="","",IF(HLOOKUP(VLOOKUP(K$1,$R$2:$S$16,2,0),'DSP Employee Census'!$B$6:$AC$507,ROWS($A$1:K136)+1,0)=0,"",VLOOKUP(HLOOKUP(VLOOKUP(K$1,$R$2:$S$16,2,0),'DSP Employee Census'!$B$6:$AC$507,ROWS($A$1:K136)+1,0),Lookups!$A$2:$B$45,2,0)))</f>
        <v/>
      </c>
      <c r="L137" s="74" t="str">
        <f>IF(VLOOKUP(L$1,$R$2:$S$16,2,0)="","",IF(HLOOKUP(VLOOKUP(L$1,$R$2:$S$16,2,0),'DSP Employee Census'!$B$6:$AC$507,ROWS($A$1:L136)+1,0)=0,"",HLOOKUP(VLOOKUP(L$1,$R$2:$S$16,2,0),'DSP Employee Census'!$B$6:$AC$507,ROWS($A$1:L136)+1,0)))</f>
        <v/>
      </c>
      <c r="M137" s="76" t="str">
        <f>IF(VLOOKUP(M$1,$R$2:$S$16,2,0)="","",IF(HLOOKUP(VLOOKUP(M$1,$R$2:$S$16,2,0),'DSP Employee Census'!$B$6:$AC$507,ROWS($A$1:M136)+1,0)=0,"",HLOOKUP(VLOOKUP(M$1,$R$2:$S$16,2,0),'DSP Employee Census'!$B$6:$AC$507,ROWS($A$1:M136)+1,0)))</f>
        <v/>
      </c>
      <c r="N137" s="74" t="str">
        <f>IF(VLOOKUP(N$1,$R$2:$S$16,2,0)="","",IF(HLOOKUP(VLOOKUP(N$1,$R$2:$S$16,2,0),'DSP Employee Census'!$B$6:$AC$507,ROWS($A$1:N136)+1,0)=0,"",HLOOKUP(VLOOKUP(N$1,$R$2:$S$16,2,0),'DSP Employee Census'!$B$6:$AC$507,ROWS($A$1:N136)+1,0)))</f>
        <v/>
      </c>
      <c r="O137" s="16" t="str">
        <f>IF(VLOOKUP(O$1,$R$2:$S$16,2,0)="","",IF(E137="self",IF(HLOOKUP(VLOOKUP(O$1,$R$2:$S$16,2,0),'DSP Employee Census'!$B$6:$AC$507,ROWS($A$1:O136)+1,0)=0,"",VLOOKUP(HLOOKUP(VLOOKUP(O$1,$R$2:$S$16,2,0),'DSP Employee Census'!$B$6:$AC$507,ROWS($A$1:O136)+1,0),Lookups!$A$2:$B$45,2,0)),""))</f>
        <v/>
      </c>
    </row>
    <row r="138" spans="1:15" ht="18" customHeight="1" x14ac:dyDescent="0.15">
      <c r="A138" s="16" t="str">
        <f>IF(VLOOKUP(A$1,$R$2:$S$16,2,0)="","",IF(HLOOKUP(VLOOKUP(A$1,$R$2:$S$16,2,0),'DSP Employee Census'!$B$6:$AC$507,ROWS($A$1:A137)+1,0)=0,"",HLOOKUP(VLOOKUP(A$1,$R$2:$S$16,2,0),'DSP Employee Census'!$B$6:$AC$507,ROWS($A$1:A137)+1,0)))</f>
        <v/>
      </c>
      <c r="B138" s="16" t="str">
        <f>IF(VLOOKUP(B$1,$R$2:$S$16,2,0)="","",IF(HLOOKUP(VLOOKUP(B$1,$R$2:$S$16,2,0),'DSP Employee Census'!$A$6:$AC$507,ROWS($A$1:B137)+1,0)=0,"",HLOOKUP(VLOOKUP(B$1,$R$2:$S$16,2,0),'DSP Employee Census'!$A$6:$AC$507,ROWS($A$1:B137)+1,0)))</f>
        <v/>
      </c>
      <c r="C138" s="16" t="str">
        <f>IF(VLOOKUP(C$1,$R$2:$S$16,2,0)="","",IF(HLOOKUP(VLOOKUP(C$1,$R$2:$S$16,2,0),'DSP Employee Census'!$B$6:$AC$507,ROWS($A$1:C137)+1,0)=0,"",HLOOKUP(VLOOKUP(C$1,$R$2:$S$16,2,0),'DSP Employee Census'!$B$6:$AC$507,ROWS($A$1:C137)+1,0)))</f>
        <v/>
      </c>
      <c r="D138" s="74" t="str">
        <f>IF(VLOOKUP(D$1,$R$2:$S$16,2,0)="","",IF(HLOOKUP(VLOOKUP(D$1,$R$2:$S$16,2,0),'DSP Employee Census'!$B$6:$AC$507,ROWS($A$1:D137)+1,0)=0,"",HLOOKUP(VLOOKUP(D$1,$R$2:$S$16,2,0),'DSP Employee Census'!$B$6:$AC$507,ROWS($A$1:D137)+1,0)))</f>
        <v/>
      </c>
      <c r="E138" s="16" t="str">
        <f>IF(VLOOKUP(E$1,$R$2:$S$16,2,0)="","",IF(HLOOKUP(VLOOKUP(E$1,$R$2:$S$16,2,0),'DSP Employee Census'!$B$6:$AC$507,ROWS($A$1:E137)+1,0)=0,"",VLOOKUP(HLOOKUP(VLOOKUP(E$1,$R$2:$S$16,2,0),'DSP Employee Census'!$B$6:$AC$507,ROWS($A$1:E137)+1,0),Lookups!$A$2:$B$45,2,0)))</f>
        <v/>
      </c>
      <c r="F138" s="74" t="str">
        <f>IF(VLOOKUP(F$1,$R$2:$S$16,2,0)="","",IF(HLOOKUP(VLOOKUP(F$1,$R$2:$S$16,2,0),'DSP Employee Census'!$B$6:$AC$507,ROWS($A$1:F137)+1,0)=0,"",HLOOKUP(VLOOKUP(F$1,$R$2:$S$16,2,0),'DSP Employee Census'!$B$6:$AC$507,ROWS($A$1:F137)+1,0)))</f>
        <v/>
      </c>
      <c r="G138" s="16" t="str">
        <f>IF(VLOOKUP(G$1,$R$2:$S$16,2,0)="","",IF(HLOOKUP(VLOOKUP(G$1,$R$2:$S$16,2,0),'DSP Employee Census'!$B$6:$AC$507,ROWS($A$1:G137)+1,0)=0,"",VLOOKUP(HLOOKUP(VLOOKUP(G$1,$R$2:$S$16,2,0),'DSP Employee Census'!$B$6:$AC$507,ROWS($A$1:G137)+1,0),Lookups!$A$2:$B$45,2,0)))</f>
        <v/>
      </c>
      <c r="H138" s="74" t="str">
        <f>IF(VLOOKUP(H$1,$R$2:$S$16,2,0)="","",IF(HLOOKUP(VLOOKUP(H$1,$R$2:$S$16,2,0),'DSP Employee Census'!$B$6:$AC$507,ROWS($A$1:H137)+1,0)=0,"",HLOOKUP(VLOOKUP(H$1,$R$2:$S$16,2,0),'DSP Employee Census'!$B$6:$AC$507,ROWS($A$1:H137)+1,0)))</f>
        <v/>
      </c>
      <c r="I138" s="75" t="str">
        <f>IF(VLOOKUP(I$1,$R$2:$S$16,2,0)="","",IF(HLOOKUP(VLOOKUP(I$1,$R$2:$S$16,2,0),'DSP Employee Census'!$B$6:$AC$507,ROWS($A$1:I137)+1,0)=0,"",HLOOKUP(VLOOKUP(I$1,$R$2:$S$16,2,0),'DSP Employee Census'!$B$6:$AC$507,ROWS($A$1:I137)+1,0)))</f>
        <v/>
      </c>
      <c r="J138" s="76" t="str">
        <f>IF(VLOOKUP($J$1,$R$2:$S$16,2,0)="","",IF(AND($K138="part_time",HLOOKUP(VLOOKUP(J$1,$R$2:$S$16,2,0),'DSP Employee Census'!$B$6:$AC$507,ROWS($A$1:J137)+1,0)&gt;0),HLOOKUP(VLOOKUP(J$1,$R$2:$S$16,2,0),'DSP Employee Census'!$B$6:$AC$507,ROWS($A$1:J137)+1,0),IF(AND($K138="part_time",HLOOKUP(VLOOKUP(J$1,$R$2:$S$16,2,0),'DSP Employee Census'!$B$6:$AC$507,ROWS($A$1:J137)+1,0)=""),'DSP Employee Census'!$H$1,"")))</f>
        <v/>
      </c>
      <c r="K138" s="16" t="str">
        <f>IF(VLOOKUP(K$1,$R$2:$S$16,2,0)="","",IF(HLOOKUP(VLOOKUP(K$1,$R$2:$S$16,2,0),'DSP Employee Census'!$B$6:$AC$507,ROWS($A$1:K137)+1,0)=0,"",VLOOKUP(HLOOKUP(VLOOKUP(K$1,$R$2:$S$16,2,0),'DSP Employee Census'!$B$6:$AC$507,ROWS($A$1:K137)+1,0),Lookups!$A$2:$B$45,2,0)))</f>
        <v/>
      </c>
      <c r="L138" s="74" t="str">
        <f>IF(VLOOKUP(L$1,$R$2:$S$16,2,0)="","",IF(HLOOKUP(VLOOKUP(L$1,$R$2:$S$16,2,0),'DSP Employee Census'!$B$6:$AC$507,ROWS($A$1:L137)+1,0)=0,"",HLOOKUP(VLOOKUP(L$1,$R$2:$S$16,2,0),'DSP Employee Census'!$B$6:$AC$507,ROWS($A$1:L137)+1,0)))</f>
        <v/>
      </c>
      <c r="M138" s="76" t="str">
        <f>IF(VLOOKUP(M$1,$R$2:$S$16,2,0)="","",IF(HLOOKUP(VLOOKUP(M$1,$R$2:$S$16,2,0),'DSP Employee Census'!$B$6:$AC$507,ROWS($A$1:M137)+1,0)=0,"",HLOOKUP(VLOOKUP(M$1,$R$2:$S$16,2,0),'DSP Employee Census'!$B$6:$AC$507,ROWS($A$1:M137)+1,0)))</f>
        <v/>
      </c>
      <c r="N138" s="74" t="str">
        <f>IF(VLOOKUP(N$1,$R$2:$S$16,2,0)="","",IF(HLOOKUP(VLOOKUP(N$1,$R$2:$S$16,2,0),'DSP Employee Census'!$B$6:$AC$507,ROWS($A$1:N137)+1,0)=0,"",HLOOKUP(VLOOKUP(N$1,$R$2:$S$16,2,0),'DSP Employee Census'!$B$6:$AC$507,ROWS($A$1:N137)+1,0)))</f>
        <v/>
      </c>
      <c r="O138" s="16" t="str">
        <f>IF(VLOOKUP(O$1,$R$2:$S$16,2,0)="","",IF(E138="self",IF(HLOOKUP(VLOOKUP(O$1,$R$2:$S$16,2,0),'DSP Employee Census'!$B$6:$AC$507,ROWS($A$1:O137)+1,0)=0,"",VLOOKUP(HLOOKUP(VLOOKUP(O$1,$R$2:$S$16,2,0),'DSP Employee Census'!$B$6:$AC$507,ROWS($A$1:O137)+1,0),Lookups!$A$2:$B$45,2,0)),""))</f>
        <v/>
      </c>
    </row>
    <row r="139" spans="1:15" ht="18" customHeight="1" x14ac:dyDescent="0.15">
      <c r="A139" s="16" t="str">
        <f>IF(VLOOKUP(A$1,$R$2:$S$16,2,0)="","",IF(HLOOKUP(VLOOKUP(A$1,$R$2:$S$16,2,0),'DSP Employee Census'!$B$6:$AC$507,ROWS($A$1:A138)+1,0)=0,"",HLOOKUP(VLOOKUP(A$1,$R$2:$S$16,2,0),'DSP Employee Census'!$B$6:$AC$507,ROWS($A$1:A138)+1,0)))</f>
        <v/>
      </c>
      <c r="B139" s="16" t="str">
        <f>IF(VLOOKUP(B$1,$R$2:$S$16,2,0)="","",IF(HLOOKUP(VLOOKUP(B$1,$R$2:$S$16,2,0),'DSP Employee Census'!$A$6:$AC$507,ROWS($A$1:B138)+1,0)=0,"",HLOOKUP(VLOOKUP(B$1,$R$2:$S$16,2,0),'DSP Employee Census'!$A$6:$AC$507,ROWS($A$1:B138)+1,0)))</f>
        <v/>
      </c>
      <c r="C139" s="16" t="str">
        <f>IF(VLOOKUP(C$1,$R$2:$S$16,2,0)="","",IF(HLOOKUP(VLOOKUP(C$1,$R$2:$S$16,2,0),'DSP Employee Census'!$B$6:$AC$507,ROWS($A$1:C138)+1,0)=0,"",HLOOKUP(VLOOKUP(C$1,$R$2:$S$16,2,0),'DSP Employee Census'!$B$6:$AC$507,ROWS($A$1:C138)+1,0)))</f>
        <v/>
      </c>
      <c r="D139" s="74" t="str">
        <f>IF(VLOOKUP(D$1,$R$2:$S$16,2,0)="","",IF(HLOOKUP(VLOOKUP(D$1,$R$2:$S$16,2,0),'DSP Employee Census'!$B$6:$AC$507,ROWS($A$1:D138)+1,0)=0,"",HLOOKUP(VLOOKUP(D$1,$R$2:$S$16,2,0),'DSP Employee Census'!$B$6:$AC$507,ROWS($A$1:D138)+1,0)))</f>
        <v/>
      </c>
      <c r="E139" s="16" t="str">
        <f>IF(VLOOKUP(E$1,$R$2:$S$16,2,0)="","",IF(HLOOKUP(VLOOKUP(E$1,$R$2:$S$16,2,0),'DSP Employee Census'!$B$6:$AC$507,ROWS($A$1:E138)+1,0)=0,"",VLOOKUP(HLOOKUP(VLOOKUP(E$1,$R$2:$S$16,2,0),'DSP Employee Census'!$B$6:$AC$507,ROWS($A$1:E138)+1,0),Lookups!$A$2:$B$45,2,0)))</f>
        <v/>
      </c>
      <c r="F139" s="74" t="str">
        <f>IF(VLOOKUP(F$1,$R$2:$S$16,2,0)="","",IF(HLOOKUP(VLOOKUP(F$1,$R$2:$S$16,2,0),'DSP Employee Census'!$B$6:$AC$507,ROWS($A$1:F138)+1,0)=0,"",HLOOKUP(VLOOKUP(F$1,$R$2:$S$16,2,0),'DSP Employee Census'!$B$6:$AC$507,ROWS($A$1:F138)+1,0)))</f>
        <v/>
      </c>
      <c r="G139" s="16" t="str">
        <f>IF(VLOOKUP(G$1,$R$2:$S$16,2,0)="","",IF(HLOOKUP(VLOOKUP(G$1,$R$2:$S$16,2,0),'DSP Employee Census'!$B$6:$AC$507,ROWS($A$1:G138)+1,0)=0,"",VLOOKUP(HLOOKUP(VLOOKUP(G$1,$R$2:$S$16,2,0),'DSP Employee Census'!$B$6:$AC$507,ROWS($A$1:G138)+1,0),Lookups!$A$2:$B$45,2,0)))</f>
        <v/>
      </c>
      <c r="H139" s="74" t="str">
        <f>IF(VLOOKUP(H$1,$R$2:$S$16,2,0)="","",IF(HLOOKUP(VLOOKUP(H$1,$R$2:$S$16,2,0),'DSP Employee Census'!$B$6:$AC$507,ROWS($A$1:H138)+1,0)=0,"",HLOOKUP(VLOOKUP(H$1,$R$2:$S$16,2,0),'DSP Employee Census'!$B$6:$AC$507,ROWS($A$1:H138)+1,0)))</f>
        <v/>
      </c>
      <c r="I139" s="75" t="str">
        <f>IF(VLOOKUP(I$1,$R$2:$S$16,2,0)="","",IF(HLOOKUP(VLOOKUP(I$1,$R$2:$S$16,2,0),'DSP Employee Census'!$B$6:$AC$507,ROWS($A$1:I138)+1,0)=0,"",HLOOKUP(VLOOKUP(I$1,$R$2:$S$16,2,0),'DSP Employee Census'!$B$6:$AC$507,ROWS($A$1:I138)+1,0)))</f>
        <v/>
      </c>
      <c r="J139" s="76" t="str">
        <f>IF(VLOOKUP($J$1,$R$2:$S$16,2,0)="","",IF(AND($K139="part_time",HLOOKUP(VLOOKUP(J$1,$R$2:$S$16,2,0),'DSP Employee Census'!$B$6:$AC$507,ROWS($A$1:J138)+1,0)&gt;0),HLOOKUP(VLOOKUP(J$1,$R$2:$S$16,2,0),'DSP Employee Census'!$B$6:$AC$507,ROWS($A$1:J138)+1,0),IF(AND($K139="part_time",HLOOKUP(VLOOKUP(J$1,$R$2:$S$16,2,0),'DSP Employee Census'!$B$6:$AC$507,ROWS($A$1:J138)+1,0)=""),'DSP Employee Census'!$H$1,"")))</f>
        <v/>
      </c>
      <c r="K139" s="16" t="str">
        <f>IF(VLOOKUP(K$1,$R$2:$S$16,2,0)="","",IF(HLOOKUP(VLOOKUP(K$1,$R$2:$S$16,2,0),'DSP Employee Census'!$B$6:$AC$507,ROWS($A$1:K138)+1,0)=0,"",VLOOKUP(HLOOKUP(VLOOKUP(K$1,$R$2:$S$16,2,0),'DSP Employee Census'!$B$6:$AC$507,ROWS($A$1:K138)+1,0),Lookups!$A$2:$B$45,2,0)))</f>
        <v/>
      </c>
      <c r="L139" s="74" t="str">
        <f>IF(VLOOKUP(L$1,$R$2:$S$16,2,0)="","",IF(HLOOKUP(VLOOKUP(L$1,$R$2:$S$16,2,0),'DSP Employee Census'!$B$6:$AC$507,ROWS($A$1:L138)+1,0)=0,"",HLOOKUP(VLOOKUP(L$1,$R$2:$S$16,2,0),'DSP Employee Census'!$B$6:$AC$507,ROWS($A$1:L138)+1,0)))</f>
        <v/>
      </c>
      <c r="M139" s="76" t="str">
        <f>IF(VLOOKUP(M$1,$R$2:$S$16,2,0)="","",IF(HLOOKUP(VLOOKUP(M$1,$R$2:$S$16,2,0),'DSP Employee Census'!$B$6:$AC$507,ROWS($A$1:M138)+1,0)=0,"",HLOOKUP(VLOOKUP(M$1,$R$2:$S$16,2,0),'DSP Employee Census'!$B$6:$AC$507,ROWS($A$1:M138)+1,0)))</f>
        <v/>
      </c>
      <c r="N139" s="74" t="str">
        <f>IF(VLOOKUP(N$1,$R$2:$S$16,2,0)="","",IF(HLOOKUP(VLOOKUP(N$1,$R$2:$S$16,2,0),'DSP Employee Census'!$B$6:$AC$507,ROWS($A$1:N138)+1,0)=0,"",HLOOKUP(VLOOKUP(N$1,$R$2:$S$16,2,0),'DSP Employee Census'!$B$6:$AC$507,ROWS($A$1:N138)+1,0)))</f>
        <v/>
      </c>
      <c r="O139" s="16" t="str">
        <f>IF(VLOOKUP(O$1,$R$2:$S$16,2,0)="","",IF(E139="self",IF(HLOOKUP(VLOOKUP(O$1,$R$2:$S$16,2,0),'DSP Employee Census'!$B$6:$AC$507,ROWS($A$1:O138)+1,0)=0,"",VLOOKUP(HLOOKUP(VLOOKUP(O$1,$R$2:$S$16,2,0),'DSP Employee Census'!$B$6:$AC$507,ROWS($A$1:O138)+1,0),Lookups!$A$2:$B$45,2,0)),""))</f>
        <v/>
      </c>
    </row>
    <row r="140" spans="1:15" ht="18" customHeight="1" x14ac:dyDescent="0.15">
      <c r="A140" s="16" t="str">
        <f>IF(VLOOKUP(A$1,$R$2:$S$16,2,0)="","",IF(HLOOKUP(VLOOKUP(A$1,$R$2:$S$16,2,0),'DSP Employee Census'!$B$6:$AC$507,ROWS($A$1:A139)+1,0)=0,"",HLOOKUP(VLOOKUP(A$1,$R$2:$S$16,2,0),'DSP Employee Census'!$B$6:$AC$507,ROWS($A$1:A139)+1,0)))</f>
        <v/>
      </c>
      <c r="B140" s="16" t="str">
        <f>IF(VLOOKUP(B$1,$R$2:$S$16,2,0)="","",IF(HLOOKUP(VLOOKUP(B$1,$R$2:$S$16,2,0),'DSP Employee Census'!$A$6:$AC$507,ROWS($A$1:B139)+1,0)=0,"",HLOOKUP(VLOOKUP(B$1,$R$2:$S$16,2,0),'DSP Employee Census'!$A$6:$AC$507,ROWS($A$1:B139)+1,0)))</f>
        <v/>
      </c>
      <c r="C140" s="16" t="str">
        <f>IF(VLOOKUP(C$1,$R$2:$S$16,2,0)="","",IF(HLOOKUP(VLOOKUP(C$1,$R$2:$S$16,2,0),'DSP Employee Census'!$B$6:$AC$507,ROWS($A$1:C139)+1,0)=0,"",HLOOKUP(VLOOKUP(C$1,$R$2:$S$16,2,0),'DSP Employee Census'!$B$6:$AC$507,ROWS($A$1:C139)+1,0)))</f>
        <v/>
      </c>
      <c r="D140" s="74" t="str">
        <f>IF(VLOOKUP(D$1,$R$2:$S$16,2,0)="","",IF(HLOOKUP(VLOOKUP(D$1,$R$2:$S$16,2,0),'DSP Employee Census'!$B$6:$AC$507,ROWS($A$1:D139)+1,0)=0,"",HLOOKUP(VLOOKUP(D$1,$R$2:$S$16,2,0),'DSP Employee Census'!$B$6:$AC$507,ROWS($A$1:D139)+1,0)))</f>
        <v/>
      </c>
      <c r="E140" s="16" t="str">
        <f>IF(VLOOKUP(E$1,$R$2:$S$16,2,0)="","",IF(HLOOKUP(VLOOKUP(E$1,$R$2:$S$16,2,0),'DSP Employee Census'!$B$6:$AC$507,ROWS($A$1:E139)+1,0)=0,"",VLOOKUP(HLOOKUP(VLOOKUP(E$1,$R$2:$S$16,2,0),'DSP Employee Census'!$B$6:$AC$507,ROWS($A$1:E139)+1,0),Lookups!$A$2:$B$45,2,0)))</f>
        <v/>
      </c>
      <c r="F140" s="74" t="str">
        <f>IF(VLOOKUP(F$1,$R$2:$S$16,2,0)="","",IF(HLOOKUP(VLOOKUP(F$1,$R$2:$S$16,2,0),'DSP Employee Census'!$B$6:$AC$507,ROWS($A$1:F139)+1,0)=0,"",HLOOKUP(VLOOKUP(F$1,$R$2:$S$16,2,0),'DSP Employee Census'!$B$6:$AC$507,ROWS($A$1:F139)+1,0)))</f>
        <v/>
      </c>
      <c r="G140" s="16" t="str">
        <f>IF(VLOOKUP(G$1,$R$2:$S$16,2,0)="","",IF(HLOOKUP(VLOOKUP(G$1,$R$2:$S$16,2,0),'DSP Employee Census'!$B$6:$AC$507,ROWS($A$1:G139)+1,0)=0,"",VLOOKUP(HLOOKUP(VLOOKUP(G$1,$R$2:$S$16,2,0),'DSP Employee Census'!$B$6:$AC$507,ROWS($A$1:G139)+1,0),Lookups!$A$2:$B$45,2,0)))</f>
        <v/>
      </c>
      <c r="H140" s="74" t="str">
        <f>IF(VLOOKUP(H$1,$R$2:$S$16,2,0)="","",IF(HLOOKUP(VLOOKUP(H$1,$R$2:$S$16,2,0),'DSP Employee Census'!$B$6:$AC$507,ROWS($A$1:H139)+1,0)=0,"",HLOOKUP(VLOOKUP(H$1,$R$2:$S$16,2,0),'DSP Employee Census'!$B$6:$AC$507,ROWS($A$1:H139)+1,0)))</f>
        <v/>
      </c>
      <c r="I140" s="75" t="str">
        <f>IF(VLOOKUP(I$1,$R$2:$S$16,2,0)="","",IF(HLOOKUP(VLOOKUP(I$1,$R$2:$S$16,2,0),'DSP Employee Census'!$B$6:$AC$507,ROWS($A$1:I139)+1,0)=0,"",HLOOKUP(VLOOKUP(I$1,$R$2:$S$16,2,0),'DSP Employee Census'!$B$6:$AC$507,ROWS($A$1:I139)+1,0)))</f>
        <v/>
      </c>
      <c r="J140" s="76" t="str">
        <f>IF(VLOOKUP($J$1,$R$2:$S$16,2,0)="","",IF(AND($K140="part_time",HLOOKUP(VLOOKUP(J$1,$R$2:$S$16,2,0),'DSP Employee Census'!$B$6:$AC$507,ROWS($A$1:J139)+1,0)&gt;0),HLOOKUP(VLOOKUP(J$1,$R$2:$S$16,2,0),'DSP Employee Census'!$B$6:$AC$507,ROWS($A$1:J139)+1,0),IF(AND($K140="part_time",HLOOKUP(VLOOKUP(J$1,$R$2:$S$16,2,0),'DSP Employee Census'!$B$6:$AC$507,ROWS($A$1:J139)+1,0)=""),'DSP Employee Census'!$H$1,"")))</f>
        <v/>
      </c>
      <c r="K140" s="16" t="str">
        <f>IF(VLOOKUP(K$1,$R$2:$S$16,2,0)="","",IF(HLOOKUP(VLOOKUP(K$1,$R$2:$S$16,2,0),'DSP Employee Census'!$B$6:$AC$507,ROWS($A$1:K139)+1,0)=0,"",VLOOKUP(HLOOKUP(VLOOKUP(K$1,$R$2:$S$16,2,0),'DSP Employee Census'!$B$6:$AC$507,ROWS($A$1:K139)+1,0),Lookups!$A$2:$B$45,2,0)))</f>
        <v/>
      </c>
      <c r="L140" s="74" t="str">
        <f>IF(VLOOKUP(L$1,$R$2:$S$16,2,0)="","",IF(HLOOKUP(VLOOKUP(L$1,$R$2:$S$16,2,0),'DSP Employee Census'!$B$6:$AC$507,ROWS($A$1:L139)+1,0)=0,"",HLOOKUP(VLOOKUP(L$1,$R$2:$S$16,2,0),'DSP Employee Census'!$B$6:$AC$507,ROWS($A$1:L139)+1,0)))</f>
        <v/>
      </c>
      <c r="M140" s="76" t="str">
        <f>IF(VLOOKUP(M$1,$R$2:$S$16,2,0)="","",IF(HLOOKUP(VLOOKUP(M$1,$R$2:$S$16,2,0),'DSP Employee Census'!$B$6:$AC$507,ROWS($A$1:M139)+1,0)=0,"",HLOOKUP(VLOOKUP(M$1,$R$2:$S$16,2,0),'DSP Employee Census'!$B$6:$AC$507,ROWS($A$1:M139)+1,0)))</f>
        <v/>
      </c>
      <c r="N140" s="74" t="str">
        <f>IF(VLOOKUP(N$1,$R$2:$S$16,2,0)="","",IF(HLOOKUP(VLOOKUP(N$1,$R$2:$S$16,2,0),'DSP Employee Census'!$B$6:$AC$507,ROWS($A$1:N139)+1,0)=0,"",HLOOKUP(VLOOKUP(N$1,$R$2:$S$16,2,0),'DSP Employee Census'!$B$6:$AC$507,ROWS($A$1:N139)+1,0)))</f>
        <v/>
      </c>
      <c r="O140" s="16" t="str">
        <f>IF(VLOOKUP(O$1,$R$2:$S$16,2,0)="","",IF(E140="self",IF(HLOOKUP(VLOOKUP(O$1,$R$2:$S$16,2,0),'DSP Employee Census'!$B$6:$AC$507,ROWS($A$1:O139)+1,0)=0,"",VLOOKUP(HLOOKUP(VLOOKUP(O$1,$R$2:$S$16,2,0),'DSP Employee Census'!$B$6:$AC$507,ROWS($A$1:O139)+1,0),Lookups!$A$2:$B$45,2,0)),""))</f>
        <v/>
      </c>
    </row>
    <row r="141" spans="1:15" ht="18" customHeight="1" x14ac:dyDescent="0.15">
      <c r="A141" s="16" t="str">
        <f>IF(VLOOKUP(A$1,$R$2:$S$16,2,0)="","",IF(HLOOKUP(VLOOKUP(A$1,$R$2:$S$16,2,0),'DSP Employee Census'!$B$6:$AC$507,ROWS($A$1:A140)+1,0)=0,"",HLOOKUP(VLOOKUP(A$1,$R$2:$S$16,2,0),'DSP Employee Census'!$B$6:$AC$507,ROWS($A$1:A140)+1,0)))</f>
        <v/>
      </c>
      <c r="B141" s="16" t="str">
        <f>IF(VLOOKUP(B$1,$R$2:$S$16,2,0)="","",IF(HLOOKUP(VLOOKUP(B$1,$R$2:$S$16,2,0),'DSP Employee Census'!$A$6:$AC$507,ROWS($A$1:B140)+1,0)=0,"",HLOOKUP(VLOOKUP(B$1,$R$2:$S$16,2,0),'DSP Employee Census'!$A$6:$AC$507,ROWS($A$1:B140)+1,0)))</f>
        <v/>
      </c>
      <c r="C141" s="16" t="str">
        <f>IF(VLOOKUP(C$1,$R$2:$S$16,2,0)="","",IF(HLOOKUP(VLOOKUP(C$1,$R$2:$S$16,2,0),'DSP Employee Census'!$B$6:$AC$507,ROWS($A$1:C140)+1,0)=0,"",HLOOKUP(VLOOKUP(C$1,$R$2:$S$16,2,0),'DSP Employee Census'!$B$6:$AC$507,ROWS($A$1:C140)+1,0)))</f>
        <v/>
      </c>
      <c r="D141" s="74" t="str">
        <f>IF(VLOOKUP(D$1,$R$2:$S$16,2,0)="","",IF(HLOOKUP(VLOOKUP(D$1,$R$2:$S$16,2,0),'DSP Employee Census'!$B$6:$AC$507,ROWS($A$1:D140)+1,0)=0,"",HLOOKUP(VLOOKUP(D$1,$R$2:$S$16,2,0),'DSP Employee Census'!$B$6:$AC$507,ROWS($A$1:D140)+1,0)))</f>
        <v/>
      </c>
      <c r="E141" s="16" t="str">
        <f>IF(VLOOKUP(E$1,$R$2:$S$16,2,0)="","",IF(HLOOKUP(VLOOKUP(E$1,$R$2:$S$16,2,0),'DSP Employee Census'!$B$6:$AC$507,ROWS($A$1:E140)+1,0)=0,"",VLOOKUP(HLOOKUP(VLOOKUP(E$1,$R$2:$S$16,2,0),'DSP Employee Census'!$B$6:$AC$507,ROWS($A$1:E140)+1,0),Lookups!$A$2:$B$45,2,0)))</f>
        <v/>
      </c>
      <c r="F141" s="74" t="str">
        <f>IF(VLOOKUP(F$1,$R$2:$S$16,2,0)="","",IF(HLOOKUP(VLOOKUP(F$1,$R$2:$S$16,2,0),'DSP Employee Census'!$B$6:$AC$507,ROWS($A$1:F140)+1,0)=0,"",HLOOKUP(VLOOKUP(F$1,$R$2:$S$16,2,0),'DSP Employee Census'!$B$6:$AC$507,ROWS($A$1:F140)+1,0)))</f>
        <v/>
      </c>
      <c r="G141" s="16" t="str">
        <f>IF(VLOOKUP(G$1,$R$2:$S$16,2,0)="","",IF(HLOOKUP(VLOOKUP(G$1,$R$2:$S$16,2,0),'DSP Employee Census'!$B$6:$AC$507,ROWS($A$1:G140)+1,0)=0,"",VLOOKUP(HLOOKUP(VLOOKUP(G$1,$R$2:$S$16,2,0),'DSP Employee Census'!$B$6:$AC$507,ROWS($A$1:G140)+1,0),Lookups!$A$2:$B$45,2,0)))</f>
        <v/>
      </c>
      <c r="H141" s="74" t="str">
        <f>IF(VLOOKUP(H$1,$R$2:$S$16,2,0)="","",IF(HLOOKUP(VLOOKUP(H$1,$R$2:$S$16,2,0),'DSP Employee Census'!$B$6:$AC$507,ROWS($A$1:H140)+1,0)=0,"",HLOOKUP(VLOOKUP(H$1,$R$2:$S$16,2,0),'DSP Employee Census'!$B$6:$AC$507,ROWS($A$1:H140)+1,0)))</f>
        <v/>
      </c>
      <c r="I141" s="75" t="str">
        <f>IF(VLOOKUP(I$1,$R$2:$S$16,2,0)="","",IF(HLOOKUP(VLOOKUP(I$1,$R$2:$S$16,2,0),'DSP Employee Census'!$B$6:$AC$507,ROWS($A$1:I140)+1,0)=0,"",HLOOKUP(VLOOKUP(I$1,$R$2:$S$16,2,0),'DSP Employee Census'!$B$6:$AC$507,ROWS($A$1:I140)+1,0)))</f>
        <v/>
      </c>
      <c r="J141" s="76" t="str">
        <f>IF(VLOOKUP($J$1,$R$2:$S$16,2,0)="","",IF(AND($K141="part_time",HLOOKUP(VLOOKUP(J$1,$R$2:$S$16,2,0),'DSP Employee Census'!$B$6:$AC$507,ROWS($A$1:J140)+1,0)&gt;0),HLOOKUP(VLOOKUP(J$1,$R$2:$S$16,2,0),'DSP Employee Census'!$B$6:$AC$507,ROWS($A$1:J140)+1,0),IF(AND($K141="part_time",HLOOKUP(VLOOKUP(J$1,$R$2:$S$16,2,0),'DSP Employee Census'!$B$6:$AC$507,ROWS($A$1:J140)+1,0)=""),'DSP Employee Census'!$H$1,"")))</f>
        <v/>
      </c>
      <c r="K141" s="16" t="str">
        <f>IF(VLOOKUP(K$1,$R$2:$S$16,2,0)="","",IF(HLOOKUP(VLOOKUP(K$1,$R$2:$S$16,2,0),'DSP Employee Census'!$B$6:$AC$507,ROWS($A$1:K140)+1,0)=0,"",VLOOKUP(HLOOKUP(VLOOKUP(K$1,$R$2:$S$16,2,0),'DSP Employee Census'!$B$6:$AC$507,ROWS($A$1:K140)+1,0),Lookups!$A$2:$B$45,2,0)))</f>
        <v/>
      </c>
      <c r="L141" s="74" t="str">
        <f>IF(VLOOKUP(L$1,$R$2:$S$16,2,0)="","",IF(HLOOKUP(VLOOKUP(L$1,$R$2:$S$16,2,0),'DSP Employee Census'!$B$6:$AC$507,ROWS($A$1:L140)+1,0)=0,"",HLOOKUP(VLOOKUP(L$1,$R$2:$S$16,2,0),'DSP Employee Census'!$B$6:$AC$507,ROWS($A$1:L140)+1,0)))</f>
        <v/>
      </c>
      <c r="M141" s="76" t="str">
        <f>IF(VLOOKUP(M$1,$R$2:$S$16,2,0)="","",IF(HLOOKUP(VLOOKUP(M$1,$R$2:$S$16,2,0),'DSP Employee Census'!$B$6:$AC$507,ROWS($A$1:M140)+1,0)=0,"",HLOOKUP(VLOOKUP(M$1,$R$2:$S$16,2,0),'DSP Employee Census'!$B$6:$AC$507,ROWS($A$1:M140)+1,0)))</f>
        <v/>
      </c>
      <c r="N141" s="74" t="str">
        <f>IF(VLOOKUP(N$1,$R$2:$S$16,2,0)="","",IF(HLOOKUP(VLOOKUP(N$1,$R$2:$S$16,2,0),'DSP Employee Census'!$B$6:$AC$507,ROWS($A$1:N140)+1,0)=0,"",HLOOKUP(VLOOKUP(N$1,$R$2:$S$16,2,0),'DSP Employee Census'!$B$6:$AC$507,ROWS($A$1:N140)+1,0)))</f>
        <v/>
      </c>
      <c r="O141" s="16" t="str">
        <f>IF(VLOOKUP(O$1,$R$2:$S$16,2,0)="","",IF(E141="self",IF(HLOOKUP(VLOOKUP(O$1,$R$2:$S$16,2,0),'DSP Employee Census'!$B$6:$AC$507,ROWS($A$1:O140)+1,0)=0,"",VLOOKUP(HLOOKUP(VLOOKUP(O$1,$R$2:$S$16,2,0),'DSP Employee Census'!$B$6:$AC$507,ROWS($A$1:O140)+1,0),Lookups!$A$2:$B$45,2,0)),""))</f>
        <v/>
      </c>
    </row>
    <row r="142" spans="1:15" ht="18" customHeight="1" x14ac:dyDescent="0.15">
      <c r="A142" s="16" t="str">
        <f>IF(VLOOKUP(A$1,$R$2:$S$16,2,0)="","",IF(HLOOKUP(VLOOKUP(A$1,$R$2:$S$16,2,0),'DSP Employee Census'!$B$6:$AC$507,ROWS($A$1:A141)+1,0)=0,"",HLOOKUP(VLOOKUP(A$1,$R$2:$S$16,2,0),'DSP Employee Census'!$B$6:$AC$507,ROWS($A$1:A141)+1,0)))</f>
        <v/>
      </c>
      <c r="B142" s="16" t="str">
        <f>IF(VLOOKUP(B$1,$R$2:$S$16,2,0)="","",IF(HLOOKUP(VLOOKUP(B$1,$R$2:$S$16,2,0),'DSP Employee Census'!$A$6:$AC$507,ROWS($A$1:B141)+1,0)=0,"",HLOOKUP(VLOOKUP(B$1,$R$2:$S$16,2,0),'DSP Employee Census'!$A$6:$AC$507,ROWS($A$1:B141)+1,0)))</f>
        <v/>
      </c>
      <c r="C142" s="16" t="str">
        <f>IF(VLOOKUP(C$1,$R$2:$S$16,2,0)="","",IF(HLOOKUP(VLOOKUP(C$1,$R$2:$S$16,2,0),'DSP Employee Census'!$B$6:$AC$507,ROWS($A$1:C141)+1,0)=0,"",HLOOKUP(VLOOKUP(C$1,$R$2:$S$16,2,0),'DSP Employee Census'!$B$6:$AC$507,ROWS($A$1:C141)+1,0)))</f>
        <v/>
      </c>
      <c r="D142" s="74" t="str">
        <f>IF(VLOOKUP(D$1,$R$2:$S$16,2,0)="","",IF(HLOOKUP(VLOOKUP(D$1,$R$2:$S$16,2,0),'DSP Employee Census'!$B$6:$AC$507,ROWS($A$1:D141)+1,0)=0,"",HLOOKUP(VLOOKUP(D$1,$R$2:$S$16,2,0),'DSP Employee Census'!$B$6:$AC$507,ROWS($A$1:D141)+1,0)))</f>
        <v/>
      </c>
      <c r="E142" s="16" t="str">
        <f>IF(VLOOKUP(E$1,$R$2:$S$16,2,0)="","",IF(HLOOKUP(VLOOKUP(E$1,$R$2:$S$16,2,0),'DSP Employee Census'!$B$6:$AC$507,ROWS($A$1:E141)+1,0)=0,"",VLOOKUP(HLOOKUP(VLOOKUP(E$1,$R$2:$S$16,2,0),'DSP Employee Census'!$B$6:$AC$507,ROWS($A$1:E141)+1,0),Lookups!$A$2:$B$45,2,0)))</f>
        <v/>
      </c>
      <c r="F142" s="74" t="str">
        <f>IF(VLOOKUP(F$1,$R$2:$S$16,2,0)="","",IF(HLOOKUP(VLOOKUP(F$1,$R$2:$S$16,2,0),'DSP Employee Census'!$B$6:$AC$507,ROWS($A$1:F141)+1,0)=0,"",HLOOKUP(VLOOKUP(F$1,$R$2:$S$16,2,0),'DSP Employee Census'!$B$6:$AC$507,ROWS($A$1:F141)+1,0)))</f>
        <v/>
      </c>
      <c r="G142" s="16" t="str">
        <f>IF(VLOOKUP(G$1,$R$2:$S$16,2,0)="","",IF(HLOOKUP(VLOOKUP(G$1,$R$2:$S$16,2,0),'DSP Employee Census'!$B$6:$AC$507,ROWS($A$1:G141)+1,0)=0,"",VLOOKUP(HLOOKUP(VLOOKUP(G$1,$R$2:$S$16,2,0),'DSP Employee Census'!$B$6:$AC$507,ROWS($A$1:G141)+1,0),Lookups!$A$2:$B$45,2,0)))</f>
        <v/>
      </c>
      <c r="H142" s="74" t="str">
        <f>IF(VLOOKUP(H$1,$R$2:$S$16,2,0)="","",IF(HLOOKUP(VLOOKUP(H$1,$R$2:$S$16,2,0),'DSP Employee Census'!$B$6:$AC$507,ROWS($A$1:H141)+1,0)=0,"",HLOOKUP(VLOOKUP(H$1,$R$2:$S$16,2,0),'DSP Employee Census'!$B$6:$AC$507,ROWS($A$1:H141)+1,0)))</f>
        <v/>
      </c>
      <c r="I142" s="75" t="str">
        <f>IF(VLOOKUP(I$1,$R$2:$S$16,2,0)="","",IF(HLOOKUP(VLOOKUP(I$1,$R$2:$S$16,2,0),'DSP Employee Census'!$B$6:$AC$507,ROWS($A$1:I141)+1,0)=0,"",HLOOKUP(VLOOKUP(I$1,$R$2:$S$16,2,0),'DSP Employee Census'!$B$6:$AC$507,ROWS($A$1:I141)+1,0)))</f>
        <v/>
      </c>
      <c r="J142" s="76" t="str">
        <f>IF(VLOOKUP($J$1,$R$2:$S$16,2,0)="","",IF(AND($K142="part_time",HLOOKUP(VLOOKUP(J$1,$R$2:$S$16,2,0),'DSP Employee Census'!$B$6:$AC$507,ROWS($A$1:J141)+1,0)&gt;0),HLOOKUP(VLOOKUP(J$1,$R$2:$S$16,2,0),'DSP Employee Census'!$B$6:$AC$507,ROWS($A$1:J141)+1,0),IF(AND($K142="part_time",HLOOKUP(VLOOKUP(J$1,$R$2:$S$16,2,0),'DSP Employee Census'!$B$6:$AC$507,ROWS($A$1:J141)+1,0)=""),'DSP Employee Census'!$H$1,"")))</f>
        <v/>
      </c>
      <c r="K142" s="16" t="str">
        <f>IF(VLOOKUP(K$1,$R$2:$S$16,2,0)="","",IF(HLOOKUP(VLOOKUP(K$1,$R$2:$S$16,2,0),'DSP Employee Census'!$B$6:$AC$507,ROWS($A$1:K141)+1,0)=0,"",VLOOKUP(HLOOKUP(VLOOKUP(K$1,$R$2:$S$16,2,0),'DSP Employee Census'!$B$6:$AC$507,ROWS($A$1:K141)+1,0),Lookups!$A$2:$B$45,2,0)))</f>
        <v/>
      </c>
      <c r="L142" s="74" t="str">
        <f>IF(VLOOKUP(L$1,$R$2:$S$16,2,0)="","",IF(HLOOKUP(VLOOKUP(L$1,$R$2:$S$16,2,0),'DSP Employee Census'!$B$6:$AC$507,ROWS($A$1:L141)+1,0)=0,"",HLOOKUP(VLOOKUP(L$1,$R$2:$S$16,2,0),'DSP Employee Census'!$B$6:$AC$507,ROWS($A$1:L141)+1,0)))</f>
        <v/>
      </c>
      <c r="M142" s="76" t="str">
        <f>IF(VLOOKUP(M$1,$R$2:$S$16,2,0)="","",IF(HLOOKUP(VLOOKUP(M$1,$R$2:$S$16,2,0),'DSP Employee Census'!$B$6:$AC$507,ROWS($A$1:M141)+1,0)=0,"",HLOOKUP(VLOOKUP(M$1,$R$2:$S$16,2,0),'DSP Employee Census'!$B$6:$AC$507,ROWS($A$1:M141)+1,0)))</f>
        <v/>
      </c>
      <c r="N142" s="74" t="str">
        <f>IF(VLOOKUP(N$1,$R$2:$S$16,2,0)="","",IF(HLOOKUP(VLOOKUP(N$1,$R$2:$S$16,2,0),'DSP Employee Census'!$B$6:$AC$507,ROWS($A$1:N141)+1,0)=0,"",HLOOKUP(VLOOKUP(N$1,$R$2:$S$16,2,0),'DSP Employee Census'!$B$6:$AC$507,ROWS($A$1:N141)+1,0)))</f>
        <v/>
      </c>
      <c r="O142" s="16" t="str">
        <f>IF(VLOOKUP(O$1,$R$2:$S$16,2,0)="","",IF(E142="self",IF(HLOOKUP(VLOOKUP(O$1,$R$2:$S$16,2,0),'DSP Employee Census'!$B$6:$AC$507,ROWS($A$1:O141)+1,0)=0,"",VLOOKUP(HLOOKUP(VLOOKUP(O$1,$R$2:$S$16,2,0),'DSP Employee Census'!$B$6:$AC$507,ROWS($A$1:O141)+1,0),Lookups!$A$2:$B$45,2,0)),""))</f>
        <v/>
      </c>
    </row>
    <row r="143" spans="1:15" ht="18" customHeight="1" x14ac:dyDescent="0.15">
      <c r="A143" s="16" t="str">
        <f>IF(VLOOKUP(A$1,$R$2:$S$16,2,0)="","",IF(HLOOKUP(VLOOKUP(A$1,$R$2:$S$16,2,0),'DSP Employee Census'!$B$6:$AC$507,ROWS($A$1:A142)+1,0)=0,"",HLOOKUP(VLOOKUP(A$1,$R$2:$S$16,2,0),'DSP Employee Census'!$B$6:$AC$507,ROWS($A$1:A142)+1,0)))</f>
        <v/>
      </c>
      <c r="B143" s="16" t="str">
        <f>IF(VLOOKUP(B$1,$R$2:$S$16,2,0)="","",IF(HLOOKUP(VLOOKUP(B$1,$R$2:$S$16,2,0),'DSP Employee Census'!$A$6:$AC$507,ROWS($A$1:B142)+1,0)=0,"",HLOOKUP(VLOOKUP(B$1,$R$2:$S$16,2,0),'DSP Employee Census'!$A$6:$AC$507,ROWS($A$1:B142)+1,0)))</f>
        <v/>
      </c>
      <c r="C143" s="16" t="str">
        <f>IF(VLOOKUP(C$1,$R$2:$S$16,2,0)="","",IF(HLOOKUP(VLOOKUP(C$1,$R$2:$S$16,2,0),'DSP Employee Census'!$B$6:$AC$507,ROWS($A$1:C142)+1,0)=0,"",HLOOKUP(VLOOKUP(C$1,$R$2:$S$16,2,0),'DSP Employee Census'!$B$6:$AC$507,ROWS($A$1:C142)+1,0)))</f>
        <v/>
      </c>
      <c r="D143" s="74" t="str">
        <f>IF(VLOOKUP(D$1,$R$2:$S$16,2,0)="","",IF(HLOOKUP(VLOOKUP(D$1,$R$2:$S$16,2,0),'DSP Employee Census'!$B$6:$AC$507,ROWS($A$1:D142)+1,0)=0,"",HLOOKUP(VLOOKUP(D$1,$R$2:$S$16,2,0),'DSP Employee Census'!$B$6:$AC$507,ROWS($A$1:D142)+1,0)))</f>
        <v/>
      </c>
      <c r="E143" s="16" t="str">
        <f>IF(VLOOKUP(E$1,$R$2:$S$16,2,0)="","",IF(HLOOKUP(VLOOKUP(E$1,$R$2:$S$16,2,0),'DSP Employee Census'!$B$6:$AC$507,ROWS($A$1:E142)+1,0)=0,"",VLOOKUP(HLOOKUP(VLOOKUP(E$1,$R$2:$S$16,2,0),'DSP Employee Census'!$B$6:$AC$507,ROWS($A$1:E142)+1,0),Lookups!$A$2:$B$45,2,0)))</f>
        <v/>
      </c>
      <c r="F143" s="74" t="str">
        <f>IF(VLOOKUP(F$1,$R$2:$S$16,2,0)="","",IF(HLOOKUP(VLOOKUP(F$1,$R$2:$S$16,2,0),'DSP Employee Census'!$B$6:$AC$507,ROWS($A$1:F142)+1,0)=0,"",HLOOKUP(VLOOKUP(F$1,$R$2:$S$16,2,0),'DSP Employee Census'!$B$6:$AC$507,ROWS($A$1:F142)+1,0)))</f>
        <v/>
      </c>
      <c r="G143" s="16" t="str">
        <f>IF(VLOOKUP(G$1,$R$2:$S$16,2,0)="","",IF(HLOOKUP(VLOOKUP(G$1,$R$2:$S$16,2,0),'DSP Employee Census'!$B$6:$AC$507,ROWS($A$1:G142)+1,0)=0,"",VLOOKUP(HLOOKUP(VLOOKUP(G$1,$R$2:$S$16,2,0),'DSP Employee Census'!$B$6:$AC$507,ROWS($A$1:G142)+1,0),Lookups!$A$2:$B$45,2,0)))</f>
        <v/>
      </c>
      <c r="H143" s="74" t="str">
        <f>IF(VLOOKUP(H$1,$R$2:$S$16,2,0)="","",IF(HLOOKUP(VLOOKUP(H$1,$R$2:$S$16,2,0),'DSP Employee Census'!$B$6:$AC$507,ROWS($A$1:H142)+1,0)=0,"",HLOOKUP(VLOOKUP(H$1,$R$2:$S$16,2,0),'DSP Employee Census'!$B$6:$AC$507,ROWS($A$1:H142)+1,0)))</f>
        <v/>
      </c>
      <c r="I143" s="75" t="str">
        <f>IF(VLOOKUP(I$1,$R$2:$S$16,2,0)="","",IF(HLOOKUP(VLOOKUP(I$1,$R$2:$S$16,2,0),'DSP Employee Census'!$B$6:$AC$507,ROWS($A$1:I142)+1,0)=0,"",HLOOKUP(VLOOKUP(I$1,$R$2:$S$16,2,0),'DSP Employee Census'!$B$6:$AC$507,ROWS($A$1:I142)+1,0)))</f>
        <v/>
      </c>
      <c r="J143" s="76" t="str">
        <f>IF(VLOOKUP($J$1,$R$2:$S$16,2,0)="","",IF(AND($K143="part_time",HLOOKUP(VLOOKUP(J$1,$R$2:$S$16,2,0),'DSP Employee Census'!$B$6:$AC$507,ROWS($A$1:J142)+1,0)&gt;0),HLOOKUP(VLOOKUP(J$1,$R$2:$S$16,2,0),'DSP Employee Census'!$B$6:$AC$507,ROWS($A$1:J142)+1,0),IF(AND($K143="part_time",HLOOKUP(VLOOKUP(J$1,$R$2:$S$16,2,0),'DSP Employee Census'!$B$6:$AC$507,ROWS($A$1:J142)+1,0)=""),'DSP Employee Census'!$H$1,"")))</f>
        <v/>
      </c>
      <c r="K143" s="16" t="str">
        <f>IF(VLOOKUP(K$1,$R$2:$S$16,2,0)="","",IF(HLOOKUP(VLOOKUP(K$1,$R$2:$S$16,2,0),'DSP Employee Census'!$B$6:$AC$507,ROWS($A$1:K142)+1,0)=0,"",VLOOKUP(HLOOKUP(VLOOKUP(K$1,$R$2:$S$16,2,0),'DSP Employee Census'!$B$6:$AC$507,ROWS($A$1:K142)+1,0),Lookups!$A$2:$B$45,2,0)))</f>
        <v/>
      </c>
      <c r="L143" s="74" t="str">
        <f>IF(VLOOKUP(L$1,$R$2:$S$16,2,0)="","",IF(HLOOKUP(VLOOKUP(L$1,$R$2:$S$16,2,0),'DSP Employee Census'!$B$6:$AC$507,ROWS($A$1:L142)+1,0)=0,"",HLOOKUP(VLOOKUP(L$1,$R$2:$S$16,2,0),'DSP Employee Census'!$B$6:$AC$507,ROWS($A$1:L142)+1,0)))</f>
        <v/>
      </c>
      <c r="M143" s="76" t="str">
        <f>IF(VLOOKUP(M$1,$R$2:$S$16,2,0)="","",IF(HLOOKUP(VLOOKUP(M$1,$R$2:$S$16,2,0),'DSP Employee Census'!$B$6:$AC$507,ROWS($A$1:M142)+1,0)=0,"",HLOOKUP(VLOOKUP(M$1,$R$2:$S$16,2,0),'DSP Employee Census'!$B$6:$AC$507,ROWS($A$1:M142)+1,0)))</f>
        <v/>
      </c>
      <c r="N143" s="74" t="str">
        <f>IF(VLOOKUP(N$1,$R$2:$S$16,2,0)="","",IF(HLOOKUP(VLOOKUP(N$1,$R$2:$S$16,2,0),'DSP Employee Census'!$B$6:$AC$507,ROWS($A$1:N142)+1,0)=0,"",HLOOKUP(VLOOKUP(N$1,$R$2:$S$16,2,0),'DSP Employee Census'!$B$6:$AC$507,ROWS($A$1:N142)+1,0)))</f>
        <v/>
      </c>
      <c r="O143" s="16" t="str">
        <f>IF(VLOOKUP(O$1,$R$2:$S$16,2,0)="","",IF(E143="self",IF(HLOOKUP(VLOOKUP(O$1,$R$2:$S$16,2,0),'DSP Employee Census'!$B$6:$AC$507,ROWS($A$1:O142)+1,0)=0,"",VLOOKUP(HLOOKUP(VLOOKUP(O$1,$R$2:$S$16,2,0),'DSP Employee Census'!$B$6:$AC$507,ROWS($A$1:O142)+1,0),Lookups!$A$2:$B$45,2,0)),""))</f>
        <v/>
      </c>
    </row>
    <row r="144" spans="1:15" ht="18" customHeight="1" x14ac:dyDescent="0.15">
      <c r="A144" s="16" t="str">
        <f>IF(VLOOKUP(A$1,$R$2:$S$16,2,0)="","",IF(HLOOKUP(VLOOKUP(A$1,$R$2:$S$16,2,0),'DSP Employee Census'!$B$6:$AC$507,ROWS($A$1:A143)+1,0)=0,"",HLOOKUP(VLOOKUP(A$1,$R$2:$S$16,2,0),'DSP Employee Census'!$B$6:$AC$507,ROWS($A$1:A143)+1,0)))</f>
        <v/>
      </c>
      <c r="B144" s="16" t="str">
        <f>IF(VLOOKUP(B$1,$R$2:$S$16,2,0)="","",IF(HLOOKUP(VLOOKUP(B$1,$R$2:$S$16,2,0),'DSP Employee Census'!$A$6:$AC$507,ROWS($A$1:B143)+1,0)=0,"",HLOOKUP(VLOOKUP(B$1,$R$2:$S$16,2,0),'DSP Employee Census'!$A$6:$AC$507,ROWS($A$1:B143)+1,0)))</f>
        <v/>
      </c>
      <c r="C144" s="16" t="str">
        <f>IF(VLOOKUP(C$1,$R$2:$S$16,2,0)="","",IF(HLOOKUP(VLOOKUP(C$1,$R$2:$S$16,2,0),'DSP Employee Census'!$B$6:$AC$507,ROWS($A$1:C143)+1,0)=0,"",HLOOKUP(VLOOKUP(C$1,$R$2:$S$16,2,0),'DSP Employee Census'!$B$6:$AC$507,ROWS($A$1:C143)+1,0)))</f>
        <v/>
      </c>
      <c r="D144" s="74" t="str">
        <f>IF(VLOOKUP(D$1,$R$2:$S$16,2,0)="","",IF(HLOOKUP(VLOOKUP(D$1,$R$2:$S$16,2,0),'DSP Employee Census'!$B$6:$AC$507,ROWS($A$1:D143)+1,0)=0,"",HLOOKUP(VLOOKUP(D$1,$R$2:$S$16,2,0),'DSP Employee Census'!$B$6:$AC$507,ROWS($A$1:D143)+1,0)))</f>
        <v/>
      </c>
      <c r="E144" s="16" t="str">
        <f>IF(VLOOKUP(E$1,$R$2:$S$16,2,0)="","",IF(HLOOKUP(VLOOKUP(E$1,$R$2:$S$16,2,0),'DSP Employee Census'!$B$6:$AC$507,ROWS($A$1:E143)+1,0)=0,"",VLOOKUP(HLOOKUP(VLOOKUP(E$1,$R$2:$S$16,2,0),'DSP Employee Census'!$B$6:$AC$507,ROWS($A$1:E143)+1,0),Lookups!$A$2:$B$45,2,0)))</f>
        <v/>
      </c>
      <c r="F144" s="74" t="str">
        <f>IF(VLOOKUP(F$1,$R$2:$S$16,2,0)="","",IF(HLOOKUP(VLOOKUP(F$1,$R$2:$S$16,2,0),'DSP Employee Census'!$B$6:$AC$507,ROWS($A$1:F143)+1,0)=0,"",HLOOKUP(VLOOKUP(F$1,$R$2:$S$16,2,0),'DSP Employee Census'!$B$6:$AC$507,ROWS($A$1:F143)+1,0)))</f>
        <v/>
      </c>
      <c r="G144" s="16" t="str">
        <f>IF(VLOOKUP(G$1,$R$2:$S$16,2,0)="","",IF(HLOOKUP(VLOOKUP(G$1,$R$2:$S$16,2,0),'DSP Employee Census'!$B$6:$AC$507,ROWS($A$1:G143)+1,0)=0,"",VLOOKUP(HLOOKUP(VLOOKUP(G$1,$R$2:$S$16,2,0),'DSP Employee Census'!$B$6:$AC$507,ROWS($A$1:G143)+1,0),Lookups!$A$2:$B$45,2,0)))</f>
        <v/>
      </c>
      <c r="H144" s="74" t="str">
        <f>IF(VLOOKUP(H$1,$R$2:$S$16,2,0)="","",IF(HLOOKUP(VLOOKUP(H$1,$R$2:$S$16,2,0),'DSP Employee Census'!$B$6:$AC$507,ROWS($A$1:H143)+1,0)=0,"",HLOOKUP(VLOOKUP(H$1,$R$2:$S$16,2,0),'DSP Employee Census'!$B$6:$AC$507,ROWS($A$1:H143)+1,0)))</f>
        <v/>
      </c>
      <c r="I144" s="75" t="str">
        <f>IF(VLOOKUP(I$1,$R$2:$S$16,2,0)="","",IF(HLOOKUP(VLOOKUP(I$1,$R$2:$S$16,2,0),'DSP Employee Census'!$B$6:$AC$507,ROWS($A$1:I143)+1,0)=0,"",HLOOKUP(VLOOKUP(I$1,$R$2:$S$16,2,0),'DSP Employee Census'!$B$6:$AC$507,ROWS($A$1:I143)+1,0)))</f>
        <v/>
      </c>
      <c r="J144" s="76" t="str">
        <f>IF(VLOOKUP($J$1,$R$2:$S$16,2,0)="","",IF(AND($K144="part_time",HLOOKUP(VLOOKUP(J$1,$R$2:$S$16,2,0),'DSP Employee Census'!$B$6:$AC$507,ROWS($A$1:J143)+1,0)&gt;0),HLOOKUP(VLOOKUP(J$1,$R$2:$S$16,2,0),'DSP Employee Census'!$B$6:$AC$507,ROWS($A$1:J143)+1,0),IF(AND($K144="part_time",HLOOKUP(VLOOKUP(J$1,$R$2:$S$16,2,0),'DSP Employee Census'!$B$6:$AC$507,ROWS($A$1:J143)+1,0)=""),'DSP Employee Census'!$H$1,"")))</f>
        <v/>
      </c>
      <c r="K144" s="16" t="str">
        <f>IF(VLOOKUP(K$1,$R$2:$S$16,2,0)="","",IF(HLOOKUP(VLOOKUP(K$1,$R$2:$S$16,2,0),'DSP Employee Census'!$B$6:$AC$507,ROWS($A$1:K143)+1,0)=0,"",VLOOKUP(HLOOKUP(VLOOKUP(K$1,$R$2:$S$16,2,0),'DSP Employee Census'!$B$6:$AC$507,ROWS($A$1:K143)+1,0),Lookups!$A$2:$B$45,2,0)))</f>
        <v/>
      </c>
      <c r="L144" s="74" t="str">
        <f>IF(VLOOKUP(L$1,$R$2:$S$16,2,0)="","",IF(HLOOKUP(VLOOKUP(L$1,$R$2:$S$16,2,0),'DSP Employee Census'!$B$6:$AC$507,ROWS($A$1:L143)+1,0)=0,"",HLOOKUP(VLOOKUP(L$1,$R$2:$S$16,2,0),'DSP Employee Census'!$B$6:$AC$507,ROWS($A$1:L143)+1,0)))</f>
        <v/>
      </c>
      <c r="M144" s="76" t="str">
        <f>IF(VLOOKUP(M$1,$R$2:$S$16,2,0)="","",IF(HLOOKUP(VLOOKUP(M$1,$R$2:$S$16,2,0),'DSP Employee Census'!$B$6:$AC$507,ROWS($A$1:M143)+1,0)=0,"",HLOOKUP(VLOOKUP(M$1,$R$2:$S$16,2,0),'DSP Employee Census'!$B$6:$AC$507,ROWS($A$1:M143)+1,0)))</f>
        <v/>
      </c>
      <c r="N144" s="74" t="str">
        <f>IF(VLOOKUP(N$1,$R$2:$S$16,2,0)="","",IF(HLOOKUP(VLOOKUP(N$1,$R$2:$S$16,2,0),'DSP Employee Census'!$B$6:$AC$507,ROWS($A$1:N143)+1,0)=0,"",HLOOKUP(VLOOKUP(N$1,$R$2:$S$16,2,0),'DSP Employee Census'!$B$6:$AC$507,ROWS($A$1:N143)+1,0)))</f>
        <v/>
      </c>
      <c r="O144" s="16" t="str">
        <f>IF(VLOOKUP(O$1,$R$2:$S$16,2,0)="","",IF(E144="self",IF(HLOOKUP(VLOOKUP(O$1,$R$2:$S$16,2,0),'DSP Employee Census'!$B$6:$AC$507,ROWS($A$1:O143)+1,0)=0,"",VLOOKUP(HLOOKUP(VLOOKUP(O$1,$R$2:$S$16,2,0),'DSP Employee Census'!$B$6:$AC$507,ROWS($A$1:O143)+1,0),Lookups!$A$2:$B$45,2,0)),""))</f>
        <v/>
      </c>
    </row>
    <row r="145" spans="1:15" ht="18" customHeight="1" x14ac:dyDescent="0.15">
      <c r="A145" s="16" t="str">
        <f>IF(VLOOKUP(A$1,$R$2:$S$16,2,0)="","",IF(HLOOKUP(VLOOKUP(A$1,$R$2:$S$16,2,0),'DSP Employee Census'!$B$6:$AC$507,ROWS($A$1:A144)+1,0)=0,"",HLOOKUP(VLOOKUP(A$1,$R$2:$S$16,2,0),'DSP Employee Census'!$B$6:$AC$507,ROWS($A$1:A144)+1,0)))</f>
        <v/>
      </c>
      <c r="B145" s="16" t="str">
        <f>IF(VLOOKUP(B$1,$R$2:$S$16,2,0)="","",IF(HLOOKUP(VLOOKUP(B$1,$R$2:$S$16,2,0),'DSP Employee Census'!$A$6:$AC$507,ROWS($A$1:B144)+1,0)=0,"",HLOOKUP(VLOOKUP(B$1,$R$2:$S$16,2,0),'DSP Employee Census'!$A$6:$AC$507,ROWS($A$1:B144)+1,0)))</f>
        <v/>
      </c>
      <c r="C145" s="16" t="str">
        <f>IF(VLOOKUP(C$1,$R$2:$S$16,2,0)="","",IF(HLOOKUP(VLOOKUP(C$1,$R$2:$S$16,2,0),'DSP Employee Census'!$B$6:$AC$507,ROWS($A$1:C144)+1,0)=0,"",HLOOKUP(VLOOKUP(C$1,$R$2:$S$16,2,0),'DSP Employee Census'!$B$6:$AC$507,ROWS($A$1:C144)+1,0)))</f>
        <v/>
      </c>
      <c r="D145" s="74" t="str">
        <f>IF(VLOOKUP(D$1,$R$2:$S$16,2,0)="","",IF(HLOOKUP(VLOOKUP(D$1,$R$2:$S$16,2,0),'DSP Employee Census'!$B$6:$AC$507,ROWS($A$1:D144)+1,0)=0,"",HLOOKUP(VLOOKUP(D$1,$R$2:$S$16,2,0),'DSP Employee Census'!$B$6:$AC$507,ROWS($A$1:D144)+1,0)))</f>
        <v/>
      </c>
      <c r="E145" s="16" t="str">
        <f>IF(VLOOKUP(E$1,$R$2:$S$16,2,0)="","",IF(HLOOKUP(VLOOKUP(E$1,$R$2:$S$16,2,0),'DSP Employee Census'!$B$6:$AC$507,ROWS($A$1:E144)+1,0)=0,"",VLOOKUP(HLOOKUP(VLOOKUP(E$1,$R$2:$S$16,2,0),'DSP Employee Census'!$B$6:$AC$507,ROWS($A$1:E144)+1,0),Lookups!$A$2:$B$45,2,0)))</f>
        <v/>
      </c>
      <c r="F145" s="74" t="str">
        <f>IF(VLOOKUP(F$1,$R$2:$S$16,2,0)="","",IF(HLOOKUP(VLOOKUP(F$1,$R$2:$S$16,2,0),'DSP Employee Census'!$B$6:$AC$507,ROWS($A$1:F144)+1,0)=0,"",HLOOKUP(VLOOKUP(F$1,$R$2:$S$16,2,0),'DSP Employee Census'!$B$6:$AC$507,ROWS($A$1:F144)+1,0)))</f>
        <v/>
      </c>
      <c r="G145" s="16" t="str">
        <f>IF(VLOOKUP(G$1,$R$2:$S$16,2,0)="","",IF(HLOOKUP(VLOOKUP(G$1,$R$2:$S$16,2,0),'DSP Employee Census'!$B$6:$AC$507,ROWS($A$1:G144)+1,0)=0,"",VLOOKUP(HLOOKUP(VLOOKUP(G$1,$R$2:$S$16,2,0),'DSP Employee Census'!$B$6:$AC$507,ROWS($A$1:G144)+1,0),Lookups!$A$2:$B$45,2,0)))</f>
        <v/>
      </c>
      <c r="H145" s="74" t="str">
        <f>IF(VLOOKUP(H$1,$R$2:$S$16,2,0)="","",IF(HLOOKUP(VLOOKUP(H$1,$R$2:$S$16,2,0),'DSP Employee Census'!$B$6:$AC$507,ROWS($A$1:H144)+1,0)=0,"",HLOOKUP(VLOOKUP(H$1,$R$2:$S$16,2,0),'DSP Employee Census'!$B$6:$AC$507,ROWS($A$1:H144)+1,0)))</f>
        <v/>
      </c>
      <c r="I145" s="75" t="str">
        <f>IF(VLOOKUP(I$1,$R$2:$S$16,2,0)="","",IF(HLOOKUP(VLOOKUP(I$1,$R$2:$S$16,2,0),'DSP Employee Census'!$B$6:$AC$507,ROWS($A$1:I144)+1,0)=0,"",HLOOKUP(VLOOKUP(I$1,$R$2:$S$16,2,0),'DSP Employee Census'!$B$6:$AC$507,ROWS($A$1:I144)+1,0)))</f>
        <v/>
      </c>
      <c r="J145" s="76" t="str">
        <f>IF(VLOOKUP($J$1,$R$2:$S$16,2,0)="","",IF(AND($K145="part_time",HLOOKUP(VLOOKUP(J$1,$R$2:$S$16,2,0),'DSP Employee Census'!$B$6:$AC$507,ROWS($A$1:J144)+1,0)&gt;0),HLOOKUP(VLOOKUP(J$1,$R$2:$S$16,2,0),'DSP Employee Census'!$B$6:$AC$507,ROWS($A$1:J144)+1,0),IF(AND($K145="part_time",HLOOKUP(VLOOKUP(J$1,$R$2:$S$16,2,0),'DSP Employee Census'!$B$6:$AC$507,ROWS($A$1:J144)+1,0)=""),'DSP Employee Census'!$H$1,"")))</f>
        <v/>
      </c>
      <c r="K145" s="16" t="str">
        <f>IF(VLOOKUP(K$1,$R$2:$S$16,2,0)="","",IF(HLOOKUP(VLOOKUP(K$1,$R$2:$S$16,2,0),'DSP Employee Census'!$B$6:$AC$507,ROWS($A$1:K144)+1,0)=0,"",VLOOKUP(HLOOKUP(VLOOKUP(K$1,$R$2:$S$16,2,0),'DSP Employee Census'!$B$6:$AC$507,ROWS($A$1:K144)+1,0),Lookups!$A$2:$B$45,2,0)))</f>
        <v/>
      </c>
      <c r="L145" s="74" t="str">
        <f>IF(VLOOKUP(L$1,$R$2:$S$16,2,0)="","",IF(HLOOKUP(VLOOKUP(L$1,$R$2:$S$16,2,0),'DSP Employee Census'!$B$6:$AC$507,ROWS($A$1:L144)+1,0)=0,"",HLOOKUP(VLOOKUP(L$1,$R$2:$S$16,2,0),'DSP Employee Census'!$B$6:$AC$507,ROWS($A$1:L144)+1,0)))</f>
        <v/>
      </c>
      <c r="M145" s="76" t="str">
        <f>IF(VLOOKUP(M$1,$R$2:$S$16,2,0)="","",IF(HLOOKUP(VLOOKUP(M$1,$R$2:$S$16,2,0),'DSP Employee Census'!$B$6:$AC$507,ROWS($A$1:M144)+1,0)=0,"",HLOOKUP(VLOOKUP(M$1,$R$2:$S$16,2,0),'DSP Employee Census'!$B$6:$AC$507,ROWS($A$1:M144)+1,0)))</f>
        <v/>
      </c>
      <c r="N145" s="74" t="str">
        <f>IF(VLOOKUP(N$1,$R$2:$S$16,2,0)="","",IF(HLOOKUP(VLOOKUP(N$1,$R$2:$S$16,2,0),'DSP Employee Census'!$B$6:$AC$507,ROWS($A$1:N144)+1,0)=0,"",HLOOKUP(VLOOKUP(N$1,$R$2:$S$16,2,0),'DSP Employee Census'!$B$6:$AC$507,ROWS($A$1:N144)+1,0)))</f>
        <v/>
      </c>
      <c r="O145" s="16" t="str">
        <f>IF(VLOOKUP(O$1,$R$2:$S$16,2,0)="","",IF(E145="self",IF(HLOOKUP(VLOOKUP(O$1,$R$2:$S$16,2,0),'DSP Employee Census'!$B$6:$AC$507,ROWS($A$1:O144)+1,0)=0,"",VLOOKUP(HLOOKUP(VLOOKUP(O$1,$R$2:$S$16,2,0),'DSP Employee Census'!$B$6:$AC$507,ROWS($A$1:O144)+1,0),Lookups!$A$2:$B$45,2,0)),""))</f>
        <v/>
      </c>
    </row>
    <row r="146" spans="1:15" ht="18" customHeight="1" x14ac:dyDescent="0.15">
      <c r="A146" s="16" t="str">
        <f>IF(VLOOKUP(A$1,$R$2:$S$16,2,0)="","",IF(HLOOKUP(VLOOKUP(A$1,$R$2:$S$16,2,0),'DSP Employee Census'!$B$6:$AC$507,ROWS($A$1:A145)+1,0)=0,"",HLOOKUP(VLOOKUP(A$1,$R$2:$S$16,2,0),'DSP Employee Census'!$B$6:$AC$507,ROWS($A$1:A145)+1,0)))</f>
        <v/>
      </c>
      <c r="B146" s="16" t="str">
        <f>IF(VLOOKUP(B$1,$R$2:$S$16,2,0)="","",IF(HLOOKUP(VLOOKUP(B$1,$R$2:$S$16,2,0),'DSP Employee Census'!$A$6:$AC$507,ROWS($A$1:B145)+1,0)=0,"",HLOOKUP(VLOOKUP(B$1,$R$2:$S$16,2,0),'DSP Employee Census'!$A$6:$AC$507,ROWS($A$1:B145)+1,0)))</f>
        <v/>
      </c>
      <c r="C146" s="16" t="str">
        <f>IF(VLOOKUP(C$1,$R$2:$S$16,2,0)="","",IF(HLOOKUP(VLOOKUP(C$1,$R$2:$S$16,2,0),'DSP Employee Census'!$B$6:$AC$507,ROWS($A$1:C145)+1,0)=0,"",HLOOKUP(VLOOKUP(C$1,$R$2:$S$16,2,0),'DSP Employee Census'!$B$6:$AC$507,ROWS($A$1:C145)+1,0)))</f>
        <v/>
      </c>
      <c r="D146" s="74" t="str">
        <f>IF(VLOOKUP(D$1,$R$2:$S$16,2,0)="","",IF(HLOOKUP(VLOOKUP(D$1,$R$2:$S$16,2,0),'DSP Employee Census'!$B$6:$AC$507,ROWS($A$1:D145)+1,0)=0,"",HLOOKUP(VLOOKUP(D$1,$R$2:$S$16,2,0),'DSP Employee Census'!$B$6:$AC$507,ROWS($A$1:D145)+1,0)))</f>
        <v/>
      </c>
      <c r="E146" s="16" t="str">
        <f>IF(VLOOKUP(E$1,$R$2:$S$16,2,0)="","",IF(HLOOKUP(VLOOKUP(E$1,$R$2:$S$16,2,0),'DSP Employee Census'!$B$6:$AC$507,ROWS($A$1:E145)+1,0)=0,"",VLOOKUP(HLOOKUP(VLOOKUP(E$1,$R$2:$S$16,2,0),'DSP Employee Census'!$B$6:$AC$507,ROWS($A$1:E145)+1,0),Lookups!$A$2:$B$45,2,0)))</f>
        <v/>
      </c>
      <c r="F146" s="74" t="str">
        <f>IF(VLOOKUP(F$1,$R$2:$S$16,2,0)="","",IF(HLOOKUP(VLOOKUP(F$1,$R$2:$S$16,2,0),'DSP Employee Census'!$B$6:$AC$507,ROWS($A$1:F145)+1,0)=0,"",HLOOKUP(VLOOKUP(F$1,$R$2:$S$16,2,0),'DSP Employee Census'!$B$6:$AC$507,ROWS($A$1:F145)+1,0)))</f>
        <v/>
      </c>
      <c r="G146" s="16" t="str">
        <f>IF(VLOOKUP(G$1,$R$2:$S$16,2,0)="","",IF(HLOOKUP(VLOOKUP(G$1,$R$2:$S$16,2,0),'DSP Employee Census'!$B$6:$AC$507,ROWS($A$1:G145)+1,0)=0,"",VLOOKUP(HLOOKUP(VLOOKUP(G$1,$R$2:$S$16,2,0),'DSP Employee Census'!$B$6:$AC$507,ROWS($A$1:G145)+1,0),Lookups!$A$2:$B$45,2,0)))</f>
        <v/>
      </c>
      <c r="H146" s="74" t="str">
        <f>IF(VLOOKUP(H$1,$R$2:$S$16,2,0)="","",IF(HLOOKUP(VLOOKUP(H$1,$R$2:$S$16,2,0),'DSP Employee Census'!$B$6:$AC$507,ROWS($A$1:H145)+1,0)=0,"",HLOOKUP(VLOOKUP(H$1,$R$2:$S$16,2,0),'DSP Employee Census'!$B$6:$AC$507,ROWS($A$1:H145)+1,0)))</f>
        <v/>
      </c>
      <c r="I146" s="75" t="str">
        <f>IF(VLOOKUP(I$1,$R$2:$S$16,2,0)="","",IF(HLOOKUP(VLOOKUP(I$1,$R$2:$S$16,2,0),'DSP Employee Census'!$B$6:$AC$507,ROWS($A$1:I145)+1,0)=0,"",HLOOKUP(VLOOKUP(I$1,$R$2:$S$16,2,0),'DSP Employee Census'!$B$6:$AC$507,ROWS($A$1:I145)+1,0)))</f>
        <v/>
      </c>
      <c r="J146" s="76" t="str">
        <f>IF(VLOOKUP($J$1,$R$2:$S$16,2,0)="","",IF(AND($K146="part_time",HLOOKUP(VLOOKUP(J$1,$R$2:$S$16,2,0),'DSP Employee Census'!$B$6:$AC$507,ROWS($A$1:J145)+1,0)&gt;0),HLOOKUP(VLOOKUP(J$1,$R$2:$S$16,2,0),'DSP Employee Census'!$B$6:$AC$507,ROWS($A$1:J145)+1,0),IF(AND($K146="part_time",HLOOKUP(VLOOKUP(J$1,$R$2:$S$16,2,0),'DSP Employee Census'!$B$6:$AC$507,ROWS($A$1:J145)+1,0)=""),'DSP Employee Census'!$H$1,"")))</f>
        <v/>
      </c>
      <c r="K146" s="16" t="str">
        <f>IF(VLOOKUP(K$1,$R$2:$S$16,2,0)="","",IF(HLOOKUP(VLOOKUP(K$1,$R$2:$S$16,2,0),'DSP Employee Census'!$B$6:$AC$507,ROWS($A$1:K145)+1,0)=0,"",VLOOKUP(HLOOKUP(VLOOKUP(K$1,$R$2:$S$16,2,0),'DSP Employee Census'!$B$6:$AC$507,ROWS($A$1:K145)+1,0),Lookups!$A$2:$B$45,2,0)))</f>
        <v/>
      </c>
      <c r="L146" s="74" t="str">
        <f>IF(VLOOKUP(L$1,$R$2:$S$16,2,0)="","",IF(HLOOKUP(VLOOKUP(L$1,$R$2:$S$16,2,0),'DSP Employee Census'!$B$6:$AC$507,ROWS($A$1:L145)+1,0)=0,"",HLOOKUP(VLOOKUP(L$1,$R$2:$S$16,2,0),'DSP Employee Census'!$B$6:$AC$507,ROWS($A$1:L145)+1,0)))</f>
        <v/>
      </c>
      <c r="M146" s="76" t="str">
        <f>IF(VLOOKUP(M$1,$R$2:$S$16,2,0)="","",IF(HLOOKUP(VLOOKUP(M$1,$R$2:$S$16,2,0),'DSP Employee Census'!$B$6:$AC$507,ROWS($A$1:M145)+1,0)=0,"",HLOOKUP(VLOOKUP(M$1,$R$2:$S$16,2,0),'DSP Employee Census'!$B$6:$AC$507,ROWS($A$1:M145)+1,0)))</f>
        <v/>
      </c>
      <c r="N146" s="74" t="str">
        <f>IF(VLOOKUP(N$1,$R$2:$S$16,2,0)="","",IF(HLOOKUP(VLOOKUP(N$1,$R$2:$S$16,2,0),'DSP Employee Census'!$B$6:$AC$507,ROWS($A$1:N145)+1,0)=0,"",HLOOKUP(VLOOKUP(N$1,$R$2:$S$16,2,0),'DSP Employee Census'!$B$6:$AC$507,ROWS($A$1:N145)+1,0)))</f>
        <v/>
      </c>
      <c r="O146" s="16" t="str">
        <f>IF(VLOOKUP(O$1,$R$2:$S$16,2,0)="","",IF(E146="self",IF(HLOOKUP(VLOOKUP(O$1,$R$2:$S$16,2,0),'DSP Employee Census'!$B$6:$AC$507,ROWS($A$1:O145)+1,0)=0,"",VLOOKUP(HLOOKUP(VLOOKUP(O$1,$R$2:$S$16,2,0),'DSP Employee Census'!$B$6:$AC$507,ROWS($A$1:O145)+1,0),Lookups!$A$2:$B$45,2,0)),""))</f>
        <v/>
      </c>
    </row>
    <row r="147" spans="1:15" ht="18" customHeight="1" x14ac:dyDescent="0.15">
      <c r="A147" s="16" t="str">
        <f>IF(VLOOKUP(A$1,$R$2:$S$16,2,0)="","",IF(HLOOKUP(VLOOKUP(A$1,$R$2:$S$16,2,0),'DSP Employee Census'!$B$6:$AC$507,ROWS($A$1:A146)+1,0)=0,"",HLOOKUP(VLOOKUP(A$1,$R$2:$S$16,2,0),'DSP Employee Census'!$B$6:$AC$507,ROWS($A$1:A146)+1,0)))</f>
        <v/>
      </c>
      <c r="B147" s="16" t="str">
        <f>IF(VLOOKUP(B$1,$R$2:$S$16,2,0)="","",IF(HLOOKUP(VLOOKUP(B$1,$R$2:$S$16,2,0),'DSP Employee Census'!$A$6:$AC$507,ROWS($A$1:B146)+1,0)=0,"",HLOOKUP(VLOOKUP(B$1,$R$2:$S$16,2,0),'DSP Employee Census'!$A$6:$AC$507,ROWS($A$1:B146)+1,0)))</f>
        <v/>
      </c>
      <c r="C147" s="16" t="str">
        <f>IF(VLOOKUP(C$1,$R$2:$S$16,2,0)="","",IF(HLOOKUP(VLOOKUP(C$1,$R$2:$S$16,2,0),'DSP Employee Census'!$B$6:$AC$507,ROWS($A$1:C146)+1,0)=0,"",HLOOKUP(VLOOKUP(C$1,$R$2:$S$16,2,0),'DSP Employee Census'!$B$6:$AC$507,ROWS($A$1:C146)+1,0)))</f>
        <v/>
      </c>
      <c r="D147" s="74" t="str">
        <f>IF(VLOOKUP(D$1,$R$2:$S$16,2,0)="","",IF(HLOOKUP(VLOOKUP(D$1,$R$2:$S$16,2,0),'DSP Employee Census'!$B$6:$AC$507,ROWS($A$1:D146)+1,0)=0,"",HLOOKUP(VLOOKUP(D$1,$R$2:$S$16,2,0),'DSP Employee Census'!$B$6:$AC$507,ROWS($A$1:D146)+1,0)))</f>
        <v/>
      </c>
      <c r="E147" s="16" t="str">
        <f>IF(VLOOKUP(E$1,$R$2:$S$16,2,0)="","",IF(HLOOKUP(VLOOKUP(E$1,$R$2:$S$16,2,0),'DSP Employee Census'!$B$6:$AC$507,ROWS($A$1:E146)+1,0)=0,"",VLOOKUP(HLOOKUP(VLOOKUP(E$1,$R$2:$S$16,2,0),'DSP Employee Census'!$B$6:$AC$507,ROWS($A$1:E146)+1,0),Lookups!$A$2:$B$45,2,0)))</f>
        <v/>
      </c>
      <c r="F147" s="74" t="str">
        <f>IF(VLOOKUP(F$1,$R$2:$S$16,2,0)="","",IF(HLOOKUP(VLOOKUP(F$1,$R$2:$S$16,2,0),'DSP Employee Census'!$B$6:$AC$507,ROWS($A$1:F146)+1,0)=0,"",HLOOKUP(VLOOKUP(F$1,$R$2:$S$16,2,0),'DSP Employee Census'!$B$6:$AC$507,ROWS($A$1:F146)+1,0)))</f>
        <v/>
      </c>
      <c r="G147" s="16" t="str">
        <f>IF(VLOOKUP(G$1,$R$2:$S$16,2,0)="","",IF(HLOOKUP(VLOOKUP(G$1,$R$2:$S$16,2,0),'DSP Employee Census'!$B$6:$AC$507,ROWS($A$1:G146)+1,0)=0,"",VLOOKUP(HLOOKUP(VLOOKUP(G$1,$R$2:$S$16,2,0),'DSP Employee Census'!$B$6:$AC$507,ROWS($A$1:G146)+1,0),Lookups!$A$2:$B$45,2,0)))</f>
        <v/>
      </c>
      <c r="H147" s="74" t="str">
        <f>IF(VLOOKUP(H$1,$R$2:$S$16,2,0)="","",IF(HLOOKUP(VLOOKUP(H$1,$R$2:$S$16,2,0),'DSP Employee Census'!$B$6:$AC$507,ROWS($A$1:H146)+1,0)=0,"",HLOOKUP(VLOOKUP(H$1,$R$2:$S$16,2,0),'DSP Employee Census'!$B$6:$AC$507,ROWS($A$1:H146)+1,0)))</f>
        <v/>
      </c>
      <c r="I147" s="75" t="str">
        <f>IF(VLOOKUP(I$1,$R$2:$S$16,2,0)="","",IF(HLOOKUP(VLOOKUP(I$1,$R$2:$S$16,2,0),'DSP Employee Census'!$B$6:$AC$507,ROWS($A$1:I146)+1,0)=0,"",HLOOKUP(VLOOKUP(I$1,$R$2:$S$16,2,0),'DSP Employee Census'!$B$6:$AC$507,ROWS($A$1:I146)+1,0)))</f>
        <v/>
      </c>
      <c r="J147" s="76" t="str">
        <f>IF(VLOOKUP($J$1,$R$2:$S$16,2,0)="","",IF(AND($K147="part_time",HLOOKUP(VLOOKUP(J$1,$R$2:$S$16,2,0),'DSP Employee Census'!$B$6:$AC$507,ROWS($A$1:J146)+1,0)&gt;0),HLOOKUP(VLOOKUP(J$1,$R$2:$S$16,2,0),'DSP Employee Census'!$B$6:$AC$507,ROWS($A$1:J146)+1,0),IF(AND($K147="part_time",HLOOKUP(VLOOKUP(J$1,$R$2:$S$16,2,0),'DSP Employee Census'!$B$6:$AC$507,ROWS($A$1:J146)+1,0)=""),'DSP Employee Census'!$H$1,"")))</f>
        <v/>
      </c>
      <c r="K147" s="16" t="str">
        <f>IF(VLOOKUP(K$1,$R$2:$S$16,2,0)="","",IF(HLOOKUP(VLOOKUP(K$1,$R$2:$S$16,2,0),'DSP Employee Census'!$B$6:$AC$507,ROWS($A$1:K146)+1,0)=0,"",VLOOKUP(HLOOKUP(VLOOKUP(K$1,$R$2:$S$16,2,0),'DSP Employee Census'!$B$6:$AC$507,ROWS($A$1:K146)+1,0),Lookups!$A$2:$B$45,2,0)))</f>
        <v/>
      </c>
      <c r="L147" s="74" t="str">
        <f>IF(VLOOKUP(L$1,$R$2:$S$16,2,0)="","",IF(HLOOKUP(VLOOKUP(L$1,$R$2:$S$16,2,0),'DSP Employee Census'!$B$6:$AC$507,ROWS($A$1:L146)+1,0)=0,"",HLOOKUP(VLOOKUP(L$1,$R$2:$S$16,2,0),'DSP Employee Census'!$B$6:$AC$507,ROWS($A$1:L146)+1,0)))</f>
        <v/>
      </c>
      <c r="M147" s="76" t="str">
        <f>IF(VLOOKUP(M$1,$R$2:$S$16,2,0)="","",IF(HLOOKUP(VLOOKUP(M$1,$R$2:$S$16,2,0),'DSP Employee Census'!$B$6:$AC$507,ROWS($A$1:M146)+1,0)=0,"",HLOOKUP(VLOOKUP(M$1,$R$2:$S$16,2,0),'DSP Employee Census'!$B$6:$AC$507,ROWS($A$1:M146)+1,0)))</f>
        <v/>
      </c>
      <c r="N147" s="74" t="str">
        <f>IF(VLOOKUP(N$1,$R$2:$S$16,2,0)="","",IF(HLOOKUP(VLOOKUP(N$1,$R$2:$S$16,2,0),'DSP Employee Census'!$B$6:$AC$507,ROWS($A$1:N146)+1,0)=0,"",HLOOKUP(VLOOKUP(N$1,$R$2:$S$16,2,0),'DSP Employee Census'!$B$6:$AC$507,ROWS($A$1:N146)+1,0)))</f>
        <v/>
      </c>
      <c r="O147" s="16" t="str">
        <f>IF(VLOOKUP(O$1,$R$2:$S$16,2,0)="","",IF(E147="self",IF(HLOOKUP(VLOOKUP(O$1,$R$2:$S$16,2,0),'DSP Employee Census'!$B$6:$AC$507,ROWS($A$1:O146)+1,0)=0,"",VLOOKUP(HLOOKUP(VLOOKUP(O$1,$R$2:$S$16,2,0),'DSP Employee Census'!$B$6:$AC$507,ROWS($A$1:O146)+1,0),Lookups!$A$2:$B$45,2,0)),""))</f>
        <v/>
      </c>
    </row>
    <row r="148" spans="1:15" ht="18" customHeight="1" x14ac:dyDescent="0.15">
      <c r="A148" s="16" t="str">
        <f>IF(VLOOKUP(A$1,$R$2:$S$16,2,0)="","",IF(HLOOKUP(VLOOKUP(A$1,$R$2:$S$16,2,0),'DSP Employee Census'!$B$6:$AC$507,ROWS($A$1:A147)+1,0)=0,"",HLOOKUP(VLOOKUP(A$1,$R$2:$S$16,2,0),'DSP Employee Census'!$B$6:$AC$507,ROWS($A$1:A147)+1,0)))</f>
        <v/>
      </c>
      <c r="B148" s="16" t="str">
        <f>IF(VLOOKUP(B$1,$R$2:$S$16,2,0)="","",IF(HLOOKUP(VLOOKUP(B$1,$R$2:$S$16,2,0),'DSP Employee Census'!$A$6:$AC$507,ROWS($A$1:B147)+1,0)=0,"",HLOOKUP(VLOOKUP(B$1,$R$2:$S$16,2,0),'DSP Employee Census'!$A$6:$AC$507,ROWS($A$1:B147)+1,0)))</f>
        <v/>
      </c>
      <c r="C148" s="16" t="str">
        <f>IF(VLOOKUP(C$1,$R$2:$S$16,2,0)="","",IF(HLOOKUP(VLOOKUP(C$1,$R$2:$S$16,2,0),'DSP Employee Census'!$B$6:$AC$507,ROWS($A$1:C147)+1,0)=0,"",HLOOKUP(VLOOKUP(C$1,$R$2:$S$16,2,0),'DSP Employee Census'!$B$6:$AC$507,ROWS($A$1:C147)+1,0)))</f>
        <v/>
      </c>
      <c r="D148" s="74" t="str">
        <f>IF(VLOOKUP(D$1,$R$2:$S$16,2,0)="","",IF(HLOOKUP(VLOOKUP(D$1,$R$2:$S$16,2,0),'DSP Employee Census'!$B$6:$AC$507,ROWS($A$1:D147)+1,0)=0,"",HLOOKUP(VLOOKUP(D$1,$R$2:$S$16,2,0),'DSP Employee Census'!$B$6:$AC$507,ROWS($A$1:D147)+1,0)))</f>
        <v/>
      </c>
      <c r="E148" s="16" t="str">
        <f>IF(VLOOKUP(E$1,$R$2:$S$16,2,0)="","",IF(HLOOKUP(VLOOKUP(E$1,$R$2:$S$16,2,0),'DSP Employee Census'!$B$6:$AC$507,ROWS($A$1:E147)+1,0)=0,"",VLOOKUP(HLOOKUP(VLOOKUP(E$1,$R$2:$S$16,2,0),'DSP Employee Census'!$B$6:$AC$507,ROWS($A$1:E147)+1,0),Lookups!$A$2:$B$45,2,0)))</f>
        <v/>
      </c>
      <c r="F148" s="74" t="str">
        <f>IF(VLOOKUP(F$1,$R$2:$S$16,2,0)="","",IF(HLOOKUP(VLOOKUP(F$1,$R$2:$S$16,2,0),'DSP Employee Census'!$B$6:$AC$507,ROWS($A$1:F147)+1,0)=0,"",HLOOKUP(VLOOKUP(F$1,$R$2:$S$16,2,0),'DSP Employee Census'!$B$6:$AC$507,ROWS($A$1:F147)+1,0)))</f>
        <v/>
      </c>
      <c r="G148" s="16" t="str">
        <f>IF(VLOOKUP(G$1,$R$2:$S$16,2,0)="","",IF(HLOOKUP(VLOOKUP(G$1,$R$2:$S$16,2,0),'DSP Employee Census'!$B$6:$AC$507,ROWS($A$1:G147)+1,0)=0,"",VLOOKUP(HLOOKUP(VLOOKUP(G$1,$R$2:$S$16,2,0),'DSP Employee Census'!$B$6:$AC$507,ROWS($A$1:G147)+1,0),Lookups!$A$2:$B$45,2,0)))</f>
        <v/>
      </c>
      <c r="H148" s="74" t="str">
        <f>IF(VLOOKUP(H$1,$R$2:$S$16,2,0)="","",IF(HLOOKUP(VLOOKUP(H$1,$R$2:$S$16,2,0),'DSP Employee Census'!$B$6:$AC$507,ROWS($A$1:H147)+1,0)=0,"",HLOOKUP(VLOOKUP(H$1,$R$2:$S$16,2,0),'DSP Employee Census'!$B$6:$AC$507,ROWS($A$1:H147)+1,0)))</f>
        <v/>
      </c>
      <c r="I148" s="75" t="str">
        <f>IF(VLOOKUP(I$1,$R$2:$S$16,2,0)="","",IF(HLOOKUP(VLOOKUP(I$1,$R$2:$S$16,2,0),'DSP Employee Census'!$B$6:$AC$507,ROWS($A$1:I147)+1,0)=0,"",HLOOKUP(VLOOKUP(I$1,$R$2:$S$16,2,0),'DSP Employee Census'!$B$6:$AC$507,ROWS($A$1:I147)+1,0)))</f>
        <v/>
      </c>
      <c r="J148" s="76" t="str">
        <f>IF(VLOOKUP($J$1,$R$2:$S$16,2,0)="","",IF(AND($K148="part_time",HLOOKUP(VLOOKUP(J$1,$R$2:$S$16,2,0),'DSP Employee Census'!$B$6:$AC$507,ROWS($A$1:J147)+1,0)&gt;0),HLOOKUP(VLOOKUP(J$1,$R$2:$S$16,2,0),'DSP Employee Census'!$B$6:$AC$507,ROWS($A$1:J147)+1,0),IF(AND($K148="part_time",HLOOKUP(VLOOKUP(J$1,$R$2:$S$16,2,0),'DSP Employee Census'!$B$6:$AC$507,ROWS($A$1:J147)+1,0)=""),'DSP Employee Census'!$H$1,"")))</f>
        <v/>
      </c>
      <c r="K148" s="16" t="str">
        <f>IF(VLOOKUP(K$1,$R$2:$S$16,2,0)="","",IF(HLOOKUP(VLOOKUP(K$1,$R$2:$S$16,2,0),'DSP Employee Census'!$B$6:$AC$507,ROWS($A$1:K147)+1,0)=0,"",VLOOKUP(HLOOKUP(VLOOKUP(K$1,$R$2:$S$16,2,0),'DSP Employee Census'!$B$6:$AC$507,ROWS($A$1:K147)+1,0),Lookups!$A$2:$B$45,2,0)))</f>
        <v/>
      </c>
      <c r="L148" s="74" t="str">
        <f>IF(VLOOKUP(L$1,$R$2:$S$16,2,0)="","",IF(HLOOKUP(VLOOKUP(L$1,$R$2:$S$16,2,0),'DSP Employee Census'!$B$6:$AC$507,ROWS($A$1:L147)+1,0)=0,"",HLOOKUP(VLOOKUP(L$1,$R$2:$S$16,2,0),'DSP Employee Census'!$B$6:$AC$507,ROWS($A$1:L147)+1,0)))</f>
        <v/>
      </c>
      <c r="M148" s="76" t="str">
        <f>IF(VLOOKUP(M$1,$R$2:$S$16,2,0)="","",IF(HLOOKUP(VLOOKUP(M$1,$R$2:$S$16,2,0),'DSP Employee Census'!$B$6:$AC$507,ROWS($A$1:M147)+1,0)=0,"",HLOOKUP(VLOOKUP(M$1,$R$2:$S$16,2,0),'DSP Employee Census'!$B$6:$AC$507,ROWS($A$1:M147)+1,0)))</f>
        <v/>
      </c>
      <c r="N148" s="74" t="str">
        <f>IF(VLOOKUP(N$1,$R$2:$S$16,2,0)="","",IF(HLOOKUP(VLOOKUP(N$1,$R$2:$S$16,2,0),'DSP Employee Census'!$B$6:$AC$507,ROWS($A$1:N147)+1,0)=0,"",HLOOKUP(VLOOKUP(N$1,$R$2:$S$16,2,0),'DSP Employee Census'!$B$6:$AC$507,ROWS($A$1:N147)+1,0)))</f>
        <v/>
      </c>
      <c r="O148" s="16" t="str">
        <f>IF(VLOOKUP(O$1,$R$2:$S$16,2,0)="","",IF(E148="self",IF(HLOOKUP(VLOOKUP(O$1,$R$2:$S$16,2,0),'DSP Employee Census'!$B$6:$AC$507,ROWS($A$1:O147)+1,0)=0,"",VLOOKUP(HLOOKUP(VLOOKUP(O$1,$R$2:$S$16,2,0),'DSP Employee Census'!$B$6:$AC$507,ROWS($A$1:O147)+1,0),Lookups!$A$2:$B$45,2,0)),""))</f>
        <v/>
      </c>
    </row>
    <row r="149" spans="1:15" ht="18" customHeight="1" x14ac:dyDescent="0.15">
      <c r="A149" s="16" t="str">
        <f>IF(VLOOKUP(A$1,$R$2:$S$16,2,0)="","",IF(HLOOKUP(VLOOKUP(A$1,$R$2:$S$16,2,0),'DSP Employee Census'!$B$6:$AC$507,ROWS($A$1:A148)+1,0)=0,"",HLOOKUP(VLOOKUP(A$1,$R$2:$S$16,2,0),'DSP Employee Census'!$B$6:$AC$507,ROWS($A$1:A148)+1,0)))</f>
        <v/>
      </c>
      <c r="B149" s="16" t="str">
        <f>IF(VLOOKUP(B$1,$R$2:$S$16,2,0)="","",IF(HLOOKUP(VLOOKUP(B$1,$R$2:$S$16,2,0),'DSP Employee Census'!$A$6:$AC$507,ROWS($A$1:B148)+1,0)=0,"",HLOOKUP(VLOOKUP(B$1,$R$2:$S$16,2,0),'DSP Employee Census'!$A$6:$AC$507,ROWS($A$1:B148)+1,0)))</f>
        <v/>
      </c>
      <c r="C149" s="16" t="str">
        <f>IF(VLOOKUP(C$1,$R$2:$S$16,2,0)="","",IF(HLOOKUP(VLOOKUP(C$1,$R$2:$S$16,2,0),'DSP Employee Census'!$B$6:$AC$507,ROWS($A$1:C148)+1,0)=0,"",HLOOKUP(VLOOKUP(C$1,$R$2:$S$16,2,0),'DSP Employee Census'!$B$6:$AC$507,ROWS($A$1:C148)+1,0)))</f>
        <v/>
      </c>
      <c r="D149" s="74" t="str">
        <f>IF(VLOOKUP(D$1,$R$2:$S$16,2,0)="","",IF(HLOOKUP(VLOOKUP(D$1,$R$2:$S$16,2,0),'DSP Employee Census'!$B$6:$AC$507,ROWS($A$1:D148)+1,0)=0,"",HLOOKUP(VLOOKUP(D$1,$R$2:$S$16,2,0),'DSP Employee Census'!$B$6:$AC$507,ROWS($A$1:D148)+1,0)))</f>
        <v/>
      </c>
      <c r="E149" s="16" t="str">
        <f>IF(VLOOKUP(E$1,$R$2:$S$16,2,0)="","",IF(HLOOKUP(VLOOKUP(E$1,$R$2:$S$16,2,0),'DSP Employee Census'!$B$6:$AC$507,ROWS($A$1:E148)+1,0)=0,"",VLOOKUP(HLOOKUP(VLOOKUP(E$1,$R$2:$S$16,2,0),'DSP Employee Census'!$B$6:$AC$507,ROWS($A$1:E148)+1,0),Lookups!$A$2:$B$45,2,0)))</f>
        <v/>
      </c>
      <c r="F149" s="74" t="str">
        <f>IF(VLOOKUP(F$1,$R$2:$S$16,2,0)="","",IF(HLOOKUP(VLOOKUP(F$1,$R$2:$S$16,2,0),'DSP Employee Census'!$B$6:$AC$507,ROWS($A$1:F148)+1,0)=0,"",HLOOKUP(VLOOKUP(F$1,$R$2:$S$16,2,0),'DSP Employee Census'!$B$6:$AC$507,ROWS($A$1:F148)+1,0)))</f>
        <v/>
      </c>
      <c r="G149" s="16" t="str">
        <f>IF(VLOOKUP(G$1,$R$2:$S$16,2,0)="","",IF(HLOOKUP(VLOOKUP(G$1,$R$2:$S$16,2,0),'DSP Employee Census'!$B$6:$AC$507,ROWS($A$1:G148)+1,0)=0,"",VLOOKUP(HLOOKUP(VLOOKUP(G$1,$R$2:$S$16,2,0),'DSP Employee Census'!$B$6:$AC$507,ROWS($A$1:G148)+1,0),Lookups!$A$2:$B$45,2,0)))</f>
        <v/>
      </c>
      <c r="H149" s="74" t="str">
        <f>IF(VLOOKUP(H$1,$R$2:$S$16,2,0)="","",IF(HLOOKUP(VLOOKUP(H$1,$R$2:$S$16,2,0),'DSP Employee Census'!$B$6:$AC$507,ROWS($A$1:H148)+1,0)=0,"",HLOOKUP(VLOOKUP(H$1,$R$2:$S$16,2,0),'DSP Employee Census'!$B$6:$AC$507,ROWS($A$1:H148)+1,0)))</f>
        <v/>
      </c>
      <c r="I149" s="75" t="str">
        <f>IF(VLOOKUP(I$1,$R$2:$S$16,2,0)="","",IF(HLOOKUP(VLOOKUP(I$1,$R$2:$S$16,2,0),'DSP Employee Census'!$B$6:$AC$507,ROWS($A$1:I148)+1,0)=0,"",HLOOKUP(VLOOKUP(I$1,$R$2:$S$16,2,0),'DSP Employee Census'!$B$6:$AC$507,ROWS($A$1:I148)+1,0)))</f>
        <v/>
      </c>
      <c r="J149" s="76" t="str">
        <f>IF(VLOOKUP($J$1,$R$2:$S$16,2,0)="","",IF(AND($K149="part_time",HLOOKUP(VLOOKUP(J$1,$R$2:$S$16,2,0),'DSP Employee Census'!$B$6:$AC$507,ROWS($A$1:J148)+1,0)&gt;0),HLOOKUP(VLOOKUP(J$1,$R$2:$S$16,2,0),'DSP Employee Census'!$B$6:$AC$507,ROWS($A$1:J148)+1,0),IF(AND($K149="part_time",HLOOKUP(VLOOKUP(J$1,$R$2:$S$16,2,0),'DSP Employee Census'!$B$6:$AC$507,ROWS($A$1:J148)+1,0)=""),'DSP Employee Census'!$H$1,"")))</f>
        <v/>
      </c>
      <c r="K149" s="16" t="str">
        <f>IF(VLOOKUP(K$1,$R$2:$S$16,2,0)="","",IF(HLOOKUP(VLOOKUP(K$1,$R$2:$S$16,2,0),'DSP Employee Census'!$B$6:$AC$507,ROWS($A$1:K148)+1,0)=0,"",VLOOKUP(HLOOKUP(VLOOKUP(K$1,$R$2:$S$16,2,0),'DSP Employee Census'!$B$6:$AC$507,ROWS($A$1:K148)+1,0),Lookups!$A$2:$B$45,2,0)))</f>
        <v/>
      </c>
      <c r="L149" s="74" t="str">
        <f>IF(VLOOKUP(L$1,$R$2:$S$16,2,0)="","",IF(HLOOKUP(VLOOKUP(L$1,$R$2:$S$16,2,0),'DSP Employee Census'!$B$6:$AC$507,ROWS($A$1:L148)+1,0)=0,"",HLOOKUP(VLOOKUP(L$1,$R$2:$S$16,2,0),'DSP Employee Census'!$B$6:$AC$507,ROWS($A$1:L148)+1,0)))</f>
        <v/>
      </c>
      <c r="M149" s="76" t="str">
        <f>IF(VLOOKUP(M$1,$R$2:$S$16,2,0)="","",IF(HLOOKUP(VLOOKUP(M$1,$R$2:$S$16,2,0),'DSP Employee Census'!$B$6:$AC$507,ROWS($A$1:M148)+1,0)=0,"",HLOOKUP(VLOOKUP(M$1,$R$2:$S$16,2,0),'DSP Employee Census'!$B$6:$AC$507,ROWS($A$1:M148)+1,0)))</f>
        <v/>
      </c>
      <c r="N149" s="74" t="str">
        <f>IF(VLOOKUP(N$1,$R$2:$S$16,2,0)="","",IF(HLOOKUP(VLOOKUP(N$1,$R$2:$S$16,2,0),'DSP Employee Census'!$B$6:$AC$507,ROWS($A$1:N148)+1,0)=0,"",HLOOKUP(VLOOKUP(N$1,$R$2:$S$16,2,0),'DSP Employee Census'!$B$6:$AC$507,ROWS($A$1:N148)+1,0)))</f>
        <v/>
      </c>
      <c r="O149" s="16" t="str">
        <f>IF(VLOOKUP(O$1,$R$2:$S$16,2,0)="","",IF(E149="self",IF(HLOOKUP(VLOOKUP(O$1,$R$2:$S$16,2,0),'DSP Employee Census'!$B$6:$AC$507,ROWS($A$1:O148)+1,0)=0,"",VLOOKUP(HLOOKUP(VLOOKUP(O$1,$R$2:$S$16,2,0),'DSP Employee Census'!$B$6:$AC$507,ROWS($A$1:O148)+1,0),Lookups!$A$2:$B$45,2,0)),""))</f>
        <v/>
      </c>
    </row>
    <row r="150" spans="1:15" ht="18" customHeight="1" x14ac:dyDescent="0.15">
      <c r="A150" s="16" t="str">
        <f>IF(VLOOKUP(A$1,$R$2:$S$16,2,0)="","",IF(HLOOKUP(VLOOKUP(A$1,$R$2:$S$16,2,0),'DSP Employee Census'!$B$6:$AC$507,ROWS($A$1:A149)+1,0)=0,"",HLOOKUP(VLOOKUP(A$1,$R$2:$S$16,2,0),'DSP Employee Census'!$B$6:$AC$507,ROWS($A$1:A149)+1,0)))</f>
        <v/>
      </c>
      <c r="B150" s="16" t="str">
        <f>IF(VLOOKUP(B$1,$R$2:$S$16,2,0)="","",IF(HLOOKUP(VLOOKUP(B$1,$R$2:$S$16,2,0),'DSP Employee Census'!$A$6:$AC$507,ROWS($A$1:B149)+1,0)=0,"",HLOOKUP(VLOOKUP(B$1,$R$2:$S$16,2,0),'DSP Employee Census'!$A$6:$AC$507,ROWS($A$1:B149)+1,0)))</f>
        <v/>
      </c>
      <c r="C150" s="16" t="str">
        <f>IF(VLOOKUP(C$1,$R$2:$S$16,2,0)="","",IF(HLOOKUP(VLOOKUP(C$1,$R$2:$S$16,2,0),'DSP Employee Census'!$B$6:$AC$507,ROWS($A$1:C149)+1,0)=0,"",HLOOKUP(VLOOKUP(C$1,$R$2:$S$16,2,0),'DSP Employee Census'!$B$6:$AC$507,ROWS($A$1:C149)+1,0)))</f>
        <v/>
      </c>
      <c r="D150" s="74" t="str">
        <f>IF(VLOOKUP(D$1,$R$2:$S$16,2,0)="","",IF(HLOOKUP(VLOOKUP(D$1,$R$2:$S$16,2,0),'DSP Employee Census'!$B$6:$AC$507,ROWS($A$1:D149)+1,0)=0,"",HLOOKUP(VLOOKUP(D$1,$R$2:$S$16,2,0),'DSP Employee Census'!$B$6:$AC$507,ROWS($A$1:D149)+1,0)))</f>
        <v/>
      </c>
      <c r="E150" s="16" t="str">
        <f>IF(VLOOKUP(E$1,$R$2:$S$16,2,0)="","",IF(HLOOKUP(VLOOKUP(E$1,$R$2:$S$16,2,0),'DSP Employee Census'!$B$6:$AC$507,ROWS($A$1:E149)+1,0)=0,"",VLOOKUP(HLOOKUP(VLOOKUP(E$1,$R$2:$S$16,2,0),'DSP Employee Census'!$B$6:$AC$507,ROWS($A$1:E149)+1,0),Lookups!$A$2:$B$45,2,0)))</f>
        <v/>
      </c>
      <c r="F150" s="74" t="str">
        <f>IF(VLOOKUP(F$1,$R$2:$S$16,2,0)="","",IF(HLOOKUP(VLOOKUP(F$1,$R$2:$S$16,2,0),'DSP Employee Census'!$B$6:$AC$507,ROWS($A$1:F149)+1,0)=0,"",HLOOKUP(VLOOKUP(F$1,$R$2:$S$16,2,0),'DSP Employee Census'!$B$6:$AC$507,ROWS($A$1:F149)+1,0)))</f>
        <v/>
      </c>
      <c r="G150" s="16" t="str">
        <f>IF(VLOOKUP(G$1,$R$2:$S$16,2,0)="","",IF(HLOOKUP(VLOOKUP(G$1,$R$2:$S$16,2,0),'DSP Employee Census'!$B$6:$AC$507,ROWS($A$1:G149)+1,0)=0,"",VLOOKUP(HLOOKUP(VLOOKUP(G$1,$R$2:$S$16,2,0),'DSP Employee Census'!$B$6:$AC$507,ROWS($A$1:G149)+1,0),Lookups!$A$2:$B$45,2,0)))</f>
        <v/>
      </c>
      <c r="H150" s="74" t="str">
        <f>IF(VLOOKUP(H$1,$R$2:$S$16,2,0)="","",IF(HLOOKUP(VLOOKUP(H$1,$R$2:$S$16,2,0),'DSP Employee Census'!$B$6:$AC$507,ROWS($A$1:H149)+1,0)=0,"",HLOOKUP(VLOOKUP(H$1,$R$2:$S$16,2,0),'DSP Employee Census'!$B$6:$AC$507,ROWS($A$1:H149)+1,0)))</f>
        <v/>
      </c>
      <c r="I150" s="75" t="str">
        <f>IF(VLOOKUP(I$1,$R$2:$S$16,2,0)="","",IF(HLOOKUP(VLOOKUP(I$1,$R$2:$S$16,2,0),'DSP Employee Census'!$B$6:$AC$507,ROWS($A$1:I149)+1,0)=0,"",HLOOKUP(VLOOKUP(I$1,$R$2:$S$16,2,0),'DSP Employee Census'!$B$6:$AC$507,ROWS($A$1:I149)+1,0)))</f>
        <v/>
      </c>
      <c r="J150" s="76" t="str">
        <f>IF(VLOOKUP($J$1,$R$2:$S$16,2,0)="","",IF(AND($K150="part_time",HLOOKUP(VLOOKUP(J$1,$R$2:$S$16,2,0),'DSP Employee Census'!$B$6:$AC$507,ROWS($A$1:J149)+1,0)&gt;0),HLOOKUP(VLOOKUP(J$1,$R$2:$S$16,2,0),'DSP Employee Census'!$B$6:$AC$507,ROWS($A$1:J149)+1,0),IF(AND($K150="part_time",HLOOKUP(VLOOKUP(J$1,$R$2:$S$16,2,0),'DSP Employee Census'!$B$6:$AC$507,ROWS($A$1:J149)+1,0)=""),'DSP Employee Census'!$H$1,"")))</f>
        <v/>
      </c>
      <c r="K150" s="16" t="str">
        <f>IF(VLOOKUP(K$1,$R$2:$S$16,2,0)="","",IF(HLOOKUP(VLOOKUP(K$1,$R$2:$S$16,2,0),'DSP Employee Census'!$B$6:$AC$507,ROWS($A$1:K149)+1,0)=0,"",VLOOKUP(HLOOKUP(VLOOKUP(K$1,$R$2:$S$16,2,0),'DSP Employee Census'!$B$6:$AC$507,ROWS($A$1:K149)+1,0),Lookups!$A$2:$B$45,2,0)))</f>
        <v/>
      </c>
      <c r="L150" s="74" t="str">
        <f>IF(VLOOKUP(L$1,$R$2:$S$16,2,0)="","",IF(HLOOKUP(VLOOKUP(L$1,$R$2:$S$16,2,0),'DSP Employee Census'!$B$6:$AC$507,ROWS($A$1:L149)+1,0)=0,"",HLOOKUP(VLOOKUP(L$1,$R$2:$S$16,2,0),'DSP Employee Census'!$B$6:$AC$507,ROWS($A$1:L149)+1,0)))</f>
        <v/>
      </c>
      <c r="M150" s="76" t="str">
        <f>IF(VLOOKUP(M$1,$R$2:$S$16,2,0)="","",IF(HLOOKUP(VLOOKUP(M$1,$R$2:$S$16,2,0),'DSP Employee Census'!$B$6:$AC$507,ROWS($A$1:M149)+1,0)=0,"",HLOOKUP(VLOOKUP(M$1,$R$2:$S$16,2,0),'DSP Employee Census'!$B$6:$AC$507,ROWS($A$1:M149)+1,0)))</f>
        <v/>
      </c>
      <c r="N150" s="74" t="str">
        <f>IF(VLOOKUP(N$1,$R$2:$S$16,2,0)="","",IF(HLOOKUP(VLOOKUP(N$1,$R$2:$S$16,2,0),'DSP Employee Census'!$B$6:$AC$507,ROWS($A$1:N149)+1,0)=0,"",HLOOKUP(VLOOKUP(N$1,$R$2:$S$16,2,0),'DSP Employee Census'!$B$6:$AC$507,ROWS($A$1:N149)+1,0)))</f>
        <v/>
      </c>
      <c r="O150" s="16" t="str">
        <f>IF(VLOOKUP(O$1,$R$2:$S$16,2,0)="","",IF(E150="self",IF(HLOOKUP(VLOOKUP(O$1,$R$2:$S$16,2,0),'DSP Employee Census'!$B$6:$AC$507,ROWS($A$1:O149)+1,0)=0,"",VLOOKUP(HLOOKUP(VLOOKUP(O$1,$R$2:$S$16,2,0),'DSP Employee Census'!$B$6:$AC$507,ROWS($A$1:O149)+1,0),Lookups!$A$2:$B$45,2,0)),""))</f>
        <v/>
      </c>
    </row>
    <row r="151" spans="1:15" ht="18" customHeight="1" x14ac:dyDescent="0.15">
      <c r="A151" s="16" t="str">
        <f>IF(VLOOKUP(A$1,$R$2:$S$16,2,0)="","",IF(HLOOKUP(VLOOKUP(A$1,$R$2:$S$16,2,0),'DSP Employee Census'!$B$6:$AC$507,ROWS($A$1:A150)+1,0)=0,"",HLOOKUP(VLOOKUP(A$1,$R$2:$S$16,2,0),'DSP Employee Census'!$B$6:$AC$507,ROWS($A$1:A150)+1,0)))</f>
        <v/>
      </c>
      <c r="B151" s="16" t="str">
        <f>IF(VLOOKUP(B$1,$R$2:$S$16,2,0)="","",IF(HLOOKUP(VLOOKUP(B$1,$R$2:$S$16,2,0),'DSP Employee Census'!$A$6:$AC$507,ROWS($A$1:B150)+1,0)=0,"",HLOOKUP(VLOOKUP(B$1,$R$2:$S$16,2,0),'DSP Employee Census'!$A$6:$AC$507,ROWS($A$1:B150)+1,0)))</f>
        <v/>
      </c>
      <c r="C151" s="16" t="str">
        <f>IF(VLOOKUP(C$1,$R$2:$S$16,2,0)="","",IF(HLOOKUP(VLOOKUP(C$1,$R$2:$S$16,2,0),'DSP Employee Census'!$B$6:$AC$507,ROWS($A$1:C150)+1,0)=0,"",HLOOKUP(VLOOKUP(C$1,$R$2:$S$16,2,0),'DSP Employee Census'!$B$6:$AC$507,ROWS($A$1:C150)+1,0)))</f>
        <v/>
      </c>
      <c r="D151" s="74" t="str">
        <f>IF(VLOOKUP(D$1,$R$2:$S$16,2,0)="","",IF(HLOOKUP(VLOOKUP(D$1,$R$2:$S$16,2,0),'DSP Employee Census'!$B$6:$AC$507,ROWS($A$1:D150)+1,0)=0,"",HLOOKUP(VLOOKUP(D$1,$R$2:$S$16,2,0),'DSP Employee Census'!$B$6:$AC$507,ROWS($A$1:D150)+1,0)))</f>
        <v/>
      </c>
      <c r="E151" s="16" t="str">
        <f>IF(VLOOKUP(E$1,$R$2:$S$16,2,0)="","",IF(HLOOKUP(VLOOKUP(E$1,$R$2:$S$16,2,0),'DSP Employee Census'!$B$6:$AC$507,ROWS($A$1:E150)+1,0)=0,"",VLOOKUP(HLOOKUP(VLOOKUP(E$1,$R$2:$S$16,2,0),'DSP Employee Census'!$B$6:$AC$507,ROWS($A$1:E150)+1,0),Lookups!$A$2:$B$45,2,0)))</f>
        <v/>
      </c>
      <c r="F151" s="74" t="str">
        <f>IF(VLOOKUP(F$1,$R$2:$S$16,2,0)="","",IF(HLOOKUP(VLOOKUP(F$1,$R$2:$S$16,2,0),'DSP Employee Census'!$B$6:$AC$507,ROWS($A$1:F150)+1,0)=0,"",HLOOKUP(VLOOKUP(F$1,$R$2:$S$16,2,0),'DSP Employee Census'!$B$6:$AC$507,ROWS($A$1:F150)+1,0)))</f>
        <v/>
      </c>
      <c r="G151" s="16" t="str">
        <f>IF(VLOOKUP(G$1,$R$2:$S$16,2,0)="","",IF(HLOOKUP(VLOOKUP(G$1,$R$2:$S$16,2,0),'DSP Employee Census'!$B$6:$AC$507,ROWS($A$1:G150)+1,0)=0,"",VLOOKUP(HLOOKUP(VLOOKUP(G$1,$R$2:$S$16,2,0),'DSP Employee Census'!$B$6:$AC$507,ROWS($A$1:G150)+1,0),Lookups!$A$2:$B$45,2,0)))</f>
        <v/>
      </c>
      <c r="H151" s="74" t="str">
        <f>IF(VLOOKUP(H$1,$R$2:$S$16,2,0)="","",IF(HLOOKUP(VLOOKUP(H$1,$R$2:$S$16,2,0),'DSP Employee Census'!$B$6:$AC$507,ROWS($A$1:H150)+1,0)=0,"",HLOOKUP(VLOOKUP(H$1,$R$2:$S$16,2,0),'DSP Employee Census'!$B$6:$AC$507,ROWS($A$1:H150)+1,0)))</f>
        <v/>
      </c>
      <c r="I151" s="75" t="str">
        <f>IF(VLOOKUP(I$1,$R$2:$S$16,2,0)="","",IF(HLOOKUP(VLOOKUP(I$1,$R$2:$S$16,2,0),'DSP Employee Census'!$B$6:$AC$507,ROWS($A$1:I150)+1,0)=0,"",HLOOKUP(VLOOKUP(I$1,$R$2:$S$16,2,0),'DSP Employee Census'!$B$6:$AC$507,ROWS($A$1:I150)+1,0)))</f>
        <v/>
      </c>
      <c r="J151" s="76" t="str">
        <f>IF(VLOOKUP($J$1,$R$2:$S$16,2,0)="","",IF(AND($K151="part_time",HLOOKUP(VLOOKUP(J$1,$R$2:$S$16,2,0),'DSP Employee Census'!$B$6:$AC$507,ROWS($A$1:J150)+1,0)&gt;0),HLOOKUP(VLOOKUP(J$1,$R$2:$S$16,2,0),'DSP Employee Census'!$B$6:$AC$507,ROWS($A$1:J150)+1,0),IF(AND($K151="part_time",HLOOKUP(VLOOKUP(J$1,$R$2:$S$16,2,0),'DSP Employee Census'!$B$6:$AC$507,ROWS($A$1:J150)+1,0)=""),'DSP Employee Census'!$H$1,"")))</f>
        <v/>
      </c>
      <c r="K151" s="16" t="str">
        <f>IF(VLOOKUP(K$1,$R$2:$S$16,2,0)="","",IF(HLOOKUP(VLOOKUP(K$1,$R$2:$S$16,2,0),'DSP Employee Census'!$B$6:$AC$507,ROWS($A$1:K150)+1,0)=0,"",VLOOKUP(HLOOKUP(VLOOKUP(K$1,$R$2:$S$16,2,0),'DSP Employee Census'!$B$6:$AC$507,ROWS($A$1:K150)+1,0),Lookups!$A$2:$B$45,2,0)))</f>
        <v/>
      </c>
      <c r="L151" s="74" t="str">
        <f>IF(VLOOKUP(L$1,$R$2:$S$16,2,0)="","",IF(HLOOKUP(VLOOKUP(L$1,$R$2:$S$16,2,0),'DSP Employee Census'!$B$6:$AC$507,ROWS($A$1:L150)+1,0)=0,"",HLOOKUP(VLOOKUP(L$1,$R$2:$S$16,2,0),'DSP Employee Census'!$B$6:$AC$507,ROWS($A$1:L150)+1,0)))</f>
        <v/>
      </c>
      <c r="M151" s="76" t="str">
        <f>IF(VLOOKUP(M$1,$R$2:$S$16,2,0)="","",IF(HLOOKUP(VLOOKUP(M$1,$R$2:$S$16,2,0),'DSP Employee Census'!$B$6:$AC$507,ROWS($A$1:M150)+1,0)=0,"",HLOOKUP(VLOOKUP(M$1,$R$2:$S$16,2,0),'DSP Employee Census'!$B$6:$AC$507,ROWS($A$1:M150)+1,0)))</f>
        <v/>
      </c>
      <c r="N151" s="74" t="str">
        <f>IF(VLOOKUP(N$1,$R$2:$S$16,2,0)="","",IF(HLOOKUP(VLOOKUP(N$1,$R$2:$S$16,2,0),'DSP Employee Census'!$B$6:$AC$507,ROWS($A$1:N150)+1,0)=0,"",HLOOKUP(VLOOKUP(N$1,$R$2:$S$16,2,0),'DSP Employee Census'!$B$6:$AC$507,ROWS($A$1:N150)+1,0)))</f>
        <v/>
      </c>
      <c r="O151" s="16" t="str">
        <f>IF(VLOOKUP(O$1,$R$2:$S$16,2,0)="","",IF(E151="self",IF(HLOOKUP(VLOOKUP(O$1,$R$2:$S$16,2,0),'DSP Employee Census'!$B$6:$AC$507,ROWS($A$1:O150)+1,0)=0,"",VLOOKUP(HLOOKUP(VLOOKUP(O$1,$R$2:$S$16,2,0),'DSP Employee Census'!$B$6:$AC$507,ROWS($A$1:O150)+1,0),Lookups!$A$2:$B$45,2,0)),""))</f>
        <v/>
      </c>
    </row>
    <row r="152" spans="1:15" ht="18" customHeight="1" x14ac:dyDescent="0.15">
      <c r="A152" s="16" t="str">
        <f>IF(VLOOKUP(A$1,$R$2:$S$16,2,0)="","",IF(HLOOKUP(VLOOKUP(A$1,$R$2:$S$16,2,0),'DSP Employee Census'!$B$6:$AC$507,ROWS($A$1:A151)+1,0)=0,"",HLOOKUP(VLOOKUP(A$1,$R$2:$S$16,2,0),'DSP Employee Census'!$B$6:$AC$507,ROWS($A$1:A151)+1,0)))</f>
        <v/>
      </c>
      <c r="B152" s="16" t="str">
        <f>IF(VLOOKUP(B$1,$R$2:$S$16,2,0)="","",IF(HLOOKUP(VLOOKUP(B$1,$R$2:$S$16,2,0),'DSP Employee Census'!$A$6:$AC$507,ROWS($A$1:B151)+1,0)=0,"",HLOOKUP(VLOOKUP(B$1,$R$2:$S$16,2,0),'DSP Employee Census'!$A$6:$AC$507,ROWS($A$1:B151)+1,0)))</f>
        <v/>
      </c>
      <c r="C152" s="16" t="str">
        <f>IF(VLOOKUP(C$1,$R$2:$S$16,2,0)="","",IF(HLOOKUP(VLOOKUP(C$1,$R$2:$S$16,2,0),'DSP Employee Census'!$B$6:$AC$507,ROWS($A$1:C151)+1,0)=0,"",HLOOKUP(VLOOKUP(C$1,$R$2:$S$16,2,0),'DSP Employee Census'!$B$6:$AC$507,ROWS($A$1:C151)+1,0)))</f>
        <v/>
      </c>
      <c r="D152" s="74" t="str">
        <f>IF(VLOOKUP(D$1,$R$2:$S$16,2,0)="","",IF(HLOOKUP(VLOOKUP(D$1,$R$2:$S$16,2,0),'DSP Employee Census'!$B$6:$AC$507,ROWS($A$1:D151)+1,0)=0,"",HLOOKUP(VLOOKUP(D$1,$R$2:$S$16,2,0),'DSP Employee Census'!$B$6:$AC$507,ROWS($A$1:D151)+1,0)))</f>
        <v/>
      </c>
      <c r="E152" s="16" t="str">
        <f>IF(VLOOKUP(E$1,$R$2:$S$16,2,0)="","",IF(HLOOKUP(VLOOKUP(E$1,$R$2:$S$16,2,0),'DSP Employee Census'!$B$6:$AC$507,ROWS($A$1:E151)+1,0)=0,"",VLOOKUP(HLOOKUP(VLOOKUP(E$1,$R$2:$S$16,2,0),'DSP Employee Census'!$B$6:$AC$507,ROWS($A$1:E151)+1,0),Lookups!$A$2:$B$45,2,0)))</f>
        <v/>
      </c>
      <c r="F152" s="74" t="str">
        <f>IF(VLOOKUP(F$1,$R$2:$S$16,2,0)="","",IF(HLOOKUP(VLOOKUP(F$1,$R$2:$S$16,2,0),'DSP Employee Census'!$B$6:$AC$507,ROWS($A$1:F151)+1,0)=0,"",HLOOKUP(VLOOKUP(F$1,$R$2:$S$16,2,0),'DSP Employee Census'!$B$6:$AC$507,ROWS($A$1:F151)+1,0)))</f>
        <v/>
      </c>
      <c r="G152" s="16" t="str">
        <f>IF(VLOOKUP(G$1,$R$2:$S$16,2,0)="","",IF(HLOOKUP(VLOOKUP(G$1,$R$2:$S$16,2,0),'DSP Employee Census'!$B$6:$AC$507,ROWS($A$1:G151)+1,0)=0,"",VLOOKUP(HLOOKUP(VLOOKUP(G$1,$R$2:$S$16,2,0),'DSP Employee Census'!$B$6:$AC$507,ROWS($A$1:G151)+1,0),Lookups!$A$2:$B$45,2,0)))</f>
        <v/>
      </c>
      <c r="H152" s="74" t="str">
        <f>IF(VLOOKUP(H$1,$R$2:$S$16,2,0)="","",IF(HLOOKUP(VLOOKUP(H$1,$R$2:$S$16,2,0),'DSP Employee Census'!$B$6:$AC$507,ROWS($A$1:H151)+1,0)=0,"",HLOOKUP(VLOOKUP(H$1,$R$2:$S$16,2,0),'DSP Employee Census'!$B$6:$AC$507,ROWS($A$1:H151)+1,0)))</f>
        <v/>
      </c>
      <c r="I152" s="75" t="str">
        <f>IF(VLOOKUP(I$1,$R$2:$S$16,2,0)="","",IF(HLOOKUP(VLOOKUP(I$1,$R$2:$S$16,2,0),'DSP Employee Census'!$B$6:$AC$507,ROWS($A$1:I151)+1,0)=0,"",HLOOKUP(VLOOKUP(I$1,$R$2:$S$16,2,0),'DSP Employee Census'!$B$6:$AC$507,ROWS($A$1:I151)+1,0)))</f>
        <v/>
      </c>
      <c r="J152" s="76" t="str">
        <f>IF(VLOOKUP($J$1,$R$2:$S$16,2,0)="","",IF(AND($K152="part_time",HLOOKUP(VLOOKUP(J$1,$R$2:$S$16,2,0),'DSP Employee Census'!$B$6:$AC$507,ROWS($A$1:J151)+1,0)&gt;0),HLOOKUP(VLOOKUP(J$1,$R$2:$S$16,2,0),'DSP Employee Census'!$B$6:$AC$507,ROWS($A$1:J151)+1,0),IF(AND($K152="part_time",HLOOKUP(VLOOKUP(J$1,$R$2:$S$16,2,0),'DSP Employee Census'!$B$6:$AC$507,ROWS($A$1:J151)+1,0)=""),'DSP Employee Census'!$H$1,"")))</f>
        <v/>
      </c>
      <c r="K152" s="16" t="str">
        <f>IF(VLOOKUP(K$1,$R$2:$S$16,2,0)="","",IF(HLOOKUP(VLOOKUP(K$1,$R$2:$S$16,2,0),'DSP Employee Census'!$B$6:$AC$507,ROWS($A$1:K151)+1,0)=0,"",VLOOKUP(HLOOKUP(VLOOKUP(K$1,$R$2:$S$16,2,0),'DSP Employee Census'!$B$6:$AC$507,ROWS($A$1:K151)+1,0),Lookups!$A$2:$B$45,2,0)))</f>
        <v/>
      </c>
      <c r="L152" s="74" t="str">
        <f>IF(VLOOKUP(L$1,$R$2:$S$16,2,0)="","",IF(HLOOKUP(VLOOKUP(L$1,$R$2:$S$16,2,0),'DSP Employee Census'!$B$6:$AC$507,ROWS($A$1:L151)+1,0)=0,"",HLOOKUP(VLOOKUP(L$1,$R$2:$S$16,2,0),'DSP Employee Census'!$B$6:$AC$507,ROWS($A$1:L151)+1,0)))</f>
        <v/>
      </c>
      <c r="M152" s="76" t="str">
        <f>IF(VLOOKUP(M$1,$R$2:$S$16,2,0)="","",IF(HLOOKUP(VLOOKUP(M$1,$R$2:$S$16,2,0),'DSP Employee Census'!$B$6:$AC$507,ROWS($A$1:M151)+1,0)=0,"",HLOOKUP(VLOOKUP(M$1,$R$2:$S$16,2,0),'DSP Employee Census'!$B$6:$AC$507,ROWS($A$1:M151)+1,0)))</f>
        <v/>
      </c>
      <c r="N152" s="74" t="str">
        <f>IF(VLOOKUP(N$1,$R$2:$S$16,2,0)="","",IF(HLOOKUP(VLOOKUP(N$1,$R$2:$S$16,2,0),'DSP Employee Census'!$B$6:$AC$507,ROWS($A$1:N151)+1,0)=0,"",HLOOKUP(VLOOKUP(N$1,$R$2:$S$16,2,0),'DSP Employee Census'!$B$6:$AC$507,ROWS($A$1:N151)+1,0)))</f>
        <v/>
      </c>
      <c r="O152" s="16" t="str">
        <f>IF(VLOOKUP(O$1,$R$2:$S$16,2,0)="","",IF(E152="self",IF(HLOOKUP(VLOOKUP(O$1,$R$2:$S$16,2,0),'DSP Employee Census'!$B$6:$AC$507,ROWS($A$1:O151)+1,0)=0,"",VLOOKUP(HLOOKUP(VLOOKUP(O$1,$R$2:$S$16,2,0),'DSP Employee Census'!$B$6:$AC$507,ROWS($A$1:O151)+1,0),Lookups!$A$2:$B$45,2,0)),""))</f>
        <v/>
      </c>
    </row>
    <row r="153" spans="1:15" ht="18" customHeight="1" x14ac:dyDescent="0.15">
      <c r="A153" s="16" t="str">
        <f>IF(VLOOKUP(A$1,$R$2:$S$16,2,0)="","",IF(HLOOKUP(VLOOKUP(A$1,$R$2:$S$16,2,0),'DSP Employee Census'!$B$6:$AC$507,ROWS($A$1:A152)+1,0)=0,"",HLOOKUP(VLOOKUP(A$1,$R$2:$S$16,2,0),'DSP Employee Census'!$B$6:$AC$507,ROWS($A$1:A152)+1,0)))</f>
        <v/>
      </c>
      <c r="B153" s="16" t="str">
        <f>IF(VLOOKUP(B$1,$R$2:$S$16,2,0)="","",IF(HLOOKUP(VLOOKUP(B$1,$R$2:$S$16,2,0),'DSP Employee Census'!$A$6:$AC$507,ROWS($A$1:B152)+1,0)=0,"",HLOOKUP(VLOOKUP(B$1,$R$2:$S$16,2,0),'DSP Employee Census'!$A$6:$AC$507,ROWS($A$1:B152)+1,0)))</f>
        <v/>
      </c>
      <c r="C153" s="16" t="str">
        <f>IF(VLOOKUP(C$1,$R$2:$S$16,2,0)="","",IF(HLOOKUP(VLOOKUP(C$1,$R$2:$S$16,2,0),'DSP Employee Census'!$B$6:$AC$507,ROWS($A$1:C152)+1,0)=0,"",HLOOKUP(VLOOKUP(C$1,$R$2:$S$16,2,0),'DSP Employee Census'!$B$6:$AC$507,ROWS($A$1:C152)+1,0)))</f>
        <v/>
      </c>
      <c r="D153" s="74" t="str">
        <f>IF(VLOOKUP(D$1,$R$2:$S$16,2,0)="","",IF(HLOOKUP(VLOOKUP(D$1,$R$2:$S$16,2,0),'DSP Employee Census'!$B$6:$AC$507,ROWS($A$1:D152)+1,0)=0,"",HLOOKUP(VLOOKUP(D$1,$R$2:$S$16,2,0),'DSP Employee Census'!$B$6:$AC$507,ROWS($A$1:D152)+1,0)))</f>
        <v/>
      </c>
      <c r="E153" s="16" t="str">
        <f>IF(VLOOKUP(E$1,$R$2:$S$16,2,0)="","",IF(HLOOKUP(VLOOKUP(E$1,$R$2:$S$16,2,0),'DSP Employee Census'!$B$6:$AC$507,ROWS($A$1:E152)+1,0)=0,"",VLOOKUP(HLOOKUP(VLOOKUP(E$1,$R$2:$S$16,2,0),'DSP Employee Census'!$B$6:$AC$507,ROWS($A$1:E152)+1,0),Lookups!$A$2:$B$45,2,0)))</f>
        <v/>
      </c>
      <c r="F153" s="74" t="str">
        <f>IF(VLOOKUP(F$1,$R$2:$S$16,2,0)="","",IF(HLOOKUP(VLOOKUP(F$1,$R$2:$S$16,2,0),'DSP Employee Census'!$B$6:$AC$507,ROWS($A$1:F152)+1,0)=0,"",HLOOKUP(VLOOKUP(F$1,$R$2:$S$16,2,0),'DSP Employee Census'!$B$6:$AC$507,ROWS($A$1:F152)+1,0)))</f>
        <v/>
      </c>
      <c r="G153" s="16" t="str">
        <f>IF(VLOOKUP(G$1,$R$2:$S$16,2,0)="","",IF(HLOOKUP(VLOOKUP(G$1,$R$2:$S$16,2,0),'DSP Employee Census'!$B$6:$AC$507,ROWS($A$1:G152)+1,0)=0,"",VLOOKUP(HLOOKUP(VLOOKUP(G$1,$R$2:$S$16,2,0),'DSP Employee Census'!$B$6:$AC$507,ROWS($A$1:G152)+1,0),Lookups!$A$2:$B$45,2,0)))</f>
        <v/>
      </c>
      <c r="H153" s="74" t="str">
        <f>IF(VLOOKUP(H$1,$R$2:$S$16,2,0)="","",IF(HLOOKUP(VLOOKUP(H$1,$R$2:$S$16,2,0),'DSP Employee Census'!$B$6:$AC$507,ROWS($A$1:H152)+1,0)=0,"",HLOOKUP(VLOOKUP(H$1,$R$2:$S$16,2,0),'DSP Employee Census'!$B$6:$AC$507,ROWS($A$1:H152)+1,0)))</f>
        <v/>
      </c>
      <c r="I153" s="75" t="str">
        <f>IF(VLOOKUP(I$1,$R$2:$S$16,2,0)="","",IF(HLOOKUP(VLOOKUP(I$1,$R$2:$S$16,2,0),'DSP Employee Census'!$B$6:$AC$507,ROWS($A$1:I152)+1,0)=0,"",HLOOKUP(VLOOKUP(I$1,$R$2:$S$16,2,0),'DSP Employee Census'!$B$6:$AC$507,ROWS($A$1:I152)+1,0)))</f>
        <v/>
      </c>
      <c r="J153" s="76" t="str">
        <f>IF(VLOOKUP($J$1,$R$2:$S$16,2,0)="","",IF(AND($K153="part_time",HLOOKUP(VLOOKUP(J$1,$R$2:$S$16,2,0),'DSP Employee Census'!$B$6:$AC$507,ROWS($A$1:J152)+1,0)&gt;0),HLOOKUP(VLOOKUP(J$1,$R$2:$S$16,2,0),'DSP Employee Census'!$B$6:$AC$507,ROWS($A$1:J152)+1,0),IF(AND($K153="part_time",HLOOKUP(VLOOKUP(J$1,$R$2:$S$16,2,0),'DSP Employee Census'!$B$6:$AC$507,ROWS($A$1:J152)+1,0)=""),'DSP Employee Census'!$H$1,"")))</f>
        <v/>
      </c>
      <c r="K153" s="16" t="str">
        <f>IF(VLOOKUP(K$1,$R$2:$S$16,2,0)="","",IF(HLOOKUP(VLOOKUP(K$1,$R$2:$S$16,2,0),'DSP Employee Census'!$B$6:$AC$507,ROWS($A$1:K152)+1,0)=0,"",VLOOKUP(HLOOKUP(VLOOKUP(K$1,$R$2:$S$16,2,0),'DSP Employee Census'!$B$6:$AC$507,ROWS($A$1:K152)+1,0),Lookups!$A$2:$B$45,2,0)))</f>
        <v/>
      </c>
      <c r="L153" s="74" t="str">
        <f>IF(VLOOKUP(L$1,$R$2:$S$16,2,0)="","",IF(HLOOKUP(VLOOKUP(L$1,$R$2:$S$16,2,0),'DSP Employee Census'!$B$6:$AC$507,ROWS($A$1:L152)+1,0)=0,"",HLOOKUP(VLOOKUP(L$1,$R$2:$S$16,2,0),'DSP Employee Census'!$B$6:$AC$507,ROWS($A$1:L152)+1,0)))</f>
        <v/>
      </c>
      <c r="M153" s="76" t="str">
        <f>IF(VLOOKUP(M$1,$R$2:$S$16,2,0)="","",IF(HLOOKUP(VLOOKUP(M$1,$R$2:$S$16,2,0),'DSP Employee Census'!$B$6:$AC$507,ROWS($A$1:M152)+1,0)=0,"",HLOOKUP(VLOOKUP(M$1,$R$2:$S$16,2,0),'DSP Employee Census'!$B$6:$AC$507,ROWS($A$1:M152)+1,0)))</f>
        <v/>
      </c>
      <c r="N153" s="74" t="str">
        <f>IF(VLOOKUP(N$1,$R$2:$S$16,2,0)="","",IF(HLOOKUP(VLOOKUP(N$1,$R$2:$S$16,2,0),'DSP Employee Census'!$B$6:$AC$507,ROWS($A$1:N152)+1,0)=0,"",HLOOKUP(VLOOKUP(N$1,$R$2:$S$16,2,0),'DSP Employee Census'!$B$6:$AC$507,ROWS($A$1:N152)+1,0)))</f>
        <v/>
      </c>
      <c r="O153" s="16" t="str">
        <f>IF(VLOOKUP(O$1,$R$2:$S$16,2,0)="","",IF(E153="self",IF(HLOOKUP(VLOOKUP(O$1,$R$2:$S$16,2,0),'DSP Employee Census'!$B$6:$AC$507,ROWS($A$1:O152)+1,0)=0,"",VLOOKUP(HLOOKUP(VLOOKUP(O$1,$R$2:$S$16,2,0),'DSP Employee Census'!$B$6:$AC$507,ROWS($A$1:O152)+1,0),Lookups!$A$2:$B$45,2,0)),""))</f>
        <v/>
      </c>
    </row>
    <row r="154" spans="1:15" ht="18" customHeight="1" x14ac:dyDescent="0.15">
      <c r="A154" s="16" t="str">
        <f>IF(VLOOKUP(A$1,$R$2:$S$16,2,0)="","",IF(HLOOKUP(VLOOKUP(A$1,$R$2:$S$16,2,0),'DSP Employee Census'!$B$6:$AC$507,ROWS($A$1:A153)+1,0)=0,"",HLOOKUP(VLOOKUP(A$1,$R$2:$S$16,2,0),'DSP Employee Census'!$B$6:$AC$507,ROWS($A$1:A153)+1,0)))</f>
        <v/>
      </c>
      <c r="B154" s="16" t="str">
        <f>IF(VLOOKUP(B$1,$R$2:$S$16,2,0)="","",IF(HLOOKUP(VLOOKUP(B$1,$R$2:$S$16,2,0),'DSP Employee Census'!$A$6:$AC$507,ROWS($A$1:B153)+1,0)=0,"",HLOOKUP(VLOOKUP(B$1,$R$2:$S$16,2,0),'DSP Employee Census'!$A$6:$AC$507,ROWS($A$1:B153)+1,0)))</f>
        <v/>
      </c>
      <c r="C154" s="16" t="str">
        <f>IF(VLOOKUP(C$1,$R$2:$S$16,2,0)="","",IF(HLOOKUP(VLOOKUP(C$1,$R$2:$S$16,2,0),'DSP Employee Census'!$B$6:$AC$507,ROWS($A$1:C153)+1,0)=0,"",HLOOKUP(VLOOKUP(C$1,$R$2:$S$16,2,0),'DSP Employee Census'!$B$6:$AC$507,ROWS($A$1:C153)+1,0)))</f>
        <v/>
      </c>
      <c r="D154" s="74" t="str">
        <f>IF(VLOOKUP(D$1,$R$2:$S$16,2,0)="","",IF(HLOOKUP(VLOOKUP(D$1,$R$2:$S$16,2,0),'DSP Employee Census'!$B$6:$AC$507,ROWS($A$1:D153)+1,0)=0,"",HLOOKUP(VLOOKUP(D$1,$R$2:$S$16,2,0),'DSP Employee Census'!$B$6:$AC$507,ROWS($A$1:D153)+1,0)))</f>
        <v/>
      </c>
      <c r="E154" s="16" t="str">
        <f>IF(VLOOKUP(E$1,$R$2:$S$16,2,0)="","",IF(HLOOKUP(VLOOKUP(E$1,$R$2:$S$16,2,0),'DSP Employee Census'!$B$6:$AC$507,ROWS($A$1:E153)+1,0)=0,"",VLOOKUP(HLOOKUP(VLOOKUP(E$1,$R$2:$S$16,2,0),'DSP Employee Census'!$B$6:$AC$507,ROWS($A$1:E153)+1,0),Lookups!$A$2:$B$45,2,0)))</f>
        <v/>
      </c>
      <c r="F154" s="74" t="str">
        <f>IF(VLOOKUP(F$1,$R$2:$S$16,2,0)="","",IF(HLOOKUP(VLOOKUP(F$1,$R$2:$S$16,2,0),'DSP Employee Census'!$B$6:$AC$507,ROWS($A$1:F153)+1,0)=0,"",HLOOKUP(VLOOKUP(F$1,$R$2:$S$16,2,0),'DSP Employee Census'!$B$6:$AC$507,ROWS($A$1:F153)+1,0)))</f>
        <v/>
      </c>
      <c r="G154" s="16" t="str">
        <f>IF(VLOOKUP(G$1,$R$2:$S$16,2,0)="","",IF(HLOOKUP(VLOOKUP(G$1,$R$2:$S$16,2,0),'DSP Employee Census'!$B$6:$AC$507,ROWS($A$1:G153)+1,0)=0,"",VLOOKUP(HLOOKUP(VLOOKUP(G$1,$R$2:$S$16,2,0),'DSP Employee Census'!$B$6:$AC$507,ROWS($A$1:G153)+1,0),Lookups!$A$2:$B$45,2,0)))</f>
        <v/>
      </c>
      <c r="H154" s="74" t="str">
        <f>IF(VLOOKUP(H$1,$R$2:$S$16,2,0)="","",IF(HLOOKUP(VLOOKUP(H$1,$R$2:$S$16,2,0),'DSP Employee Census'!$B$6:$AC$507,ROWS($A$1:H153)+1,0)=0,"",HLOOKUP(VLOOKUP(H$1,$R$2:$S$16,2,0),'DSP Employee Census'!$B$6:$AC$507,ROWS($A$1:H153)+1,0)))</f>
        <v/>
      </c>
      <c r="I154" s="75" t="str">
        <f>IF(VLOOKUP(I$1,$R$2:$S$16,2,0)="","",IF(HLOOKUP(VLOOKUP(I$1,$R$2:$S$16,2,0),'DSP Employee Census'!$B$6:$AC$507,ROWS($A$1:I153)+1,0)=0,"",HLOOKUP(VLOOKUP(I$1,$R$2:$S$16,2,0),'DSP Employee Census'!$B$6:$AC$507,ROWS($A$1:I153)+1,0)))</f>
        <v/>
      </c>
      <c r="J154" s="76" t="str">
        <f>IF(VLOOKUP($J$1,$R$2:$S$16,2,0)="","",IF(AND($K154="part_time",HLOOKUP(VLOOKUP(J$1,$R$2:$S$16,2,0),'DSP Employee Census'!$B$6:$AC$507,ROWS($A$1:J153)+1,0)&gt;0),HLOOKUP(VLOOKUP(J$1,$R$2:$S$16,2,0),'DSP Employee Census'!$B$6:$AC$507,ROWS($A$1:J153)+1,0),IF(AND($K154="part_time",HLOOKUP(VLOOKUP(J$1,$R$2:$S$16,2,0),'DSP Employee Census'!$B$6:$AC$507,ROWS($A$1:J153)+1,0)=""),'DSP Employee Census'!$H$1,"")))</f>
        <v/>
      </c>
      <c r="K154" s="16" t="str">
        <f>IF(VLOOKUP(K$1,$R$2:$S$16,2,0)="","",IF(HLOOKUP(VLOOKUP(K$1,$R$2:$S$16,2,0),'DSP Employee Census'!$B$6:$AC$507,ROWS($A$1:K153)+1,0)=0,"",VLOOKUP(HLOOKUP(VLOOKUP(K$1,$R$2:$S$16,2,0),'DSP Employee Census'!$B$6:$AC$507,ROWS($A$1:K153)+1,0),Lookups!$A$2:$B$45,2,0)))</f>
        <v/>
      </c>
      <c r="L154" s="74" t="str">
        <f>IF(VLOOKUP(L$1,$R$2:$S$16,2,0)="","",IF(HLOOKUP(VLOOKUP(L$1,$R$2:$S$16,2,0),'DSP Employee Census'!$B$6:$AC$507,ROWS($A$1:L153)+1,0)=0,"",HLOOKUP(VLOOKUP(L$1,$R$2:$S$16,2,0),'DSP Employee Census'!$B$6:$AC$507,ROWS($A$1:L153)+1,0)))</f>
        <v/>
      </c>
      <c r="M154" s="76" t="str">
        <f>IF(VLOOKUP(M$1,$R$2:$S$16,2,0)="","",IF(HLOOKUP(VLOOKUP(M$1,$R$2:$S$16,2,0),'DSP Employee Census'!$B$6:$AC$507,ROWS($A$1:M153)+1,0)=0,"",HLOOKUP(VLOOKUP(M$1,$R$2:$S$16,2,0),'DSP Employee Census'!$B$6:$AC$507,ROWS($A$1:M153)+1,0)))</f>
        <v/>
      </c>
      <c r="N154" s="74" t="str">
        <f>IF(VLOOKUP(N$1,$R$2:$S$16,2,0)="","",IF(HLOOKUP(VLOOKUP(N$1,$R$2:$S$16,2,0),'DSP Employee Census'!$B$6:$AC$507,ROWS($A$1:N153)+1,0)=0,"",HLOOKUP(VLOOKUP(N$1,$R$2:$S$16,2,0),'DSP Employee Census'!$B$6:$AC$507,ROWS($A$1:N153)+1,0)))</f>
        <v/>
      </c>
      <c r="O154" s="16" t="str">
        <f>IF(VLOOKUP(O$1,$R$2:$S$16,2,0)="","",IF(E154="self",IF(HLOOKUP(VLOOKUP(O$1,$R$2:$S$16,2,0),'DSP Employee Census'!$B$6:$AC$507,ROWS($A$1:O153)+1,0)=0,"",VLOOKUP(HLOOKUP(VLOOKUP(O$1,$R$2:$S$16,2,0),'DSP Employee Census'!$B$6:$AC$507,ROWS($A$1:O153)+1,0),Lookups!$A$2:$B$45,2,0)),""))</f>
        <v/>
      </c>
    </row>
    <row r="155" spans="1:15" ht="18" customHeight="1" x14ac:dyDescent="0.15">
      <c r="A155" s="16" t="str">
        <f>IF(VLOOKUP(A$1,$R$2:$S$16,2,0)="","",IF(HLOOKUP(VLOOKUP(A$1,$R$2:$S$16,2,0),'DSP Employee Census'!$B$6:$AC$507,ROWS($A$1:A154)+1,0)=0,"",HLOOKUP(VLOOKUP(A$1,$R$2:$S$16,2,0),'DSP Employee Census'!$B$6:$AC$507,ROWS($A$1:A154)+1,0)))</f>
        <v/>
      </c>
      <c r="B155" s="16" t="str">
        <f>IF(VLOOKUP(B$1,$R$2:$S$16,2,0)="","",IF(HLOOKUP(VLOOKUP(B$1,$R$2:$S$16,2,0),'DSP Employee Census'!$A$6:$AC$507,ROWS($A$1:B154)+1,0)=0,"",HLOOKUP(VLOOKUP(B$1,$R$2:$S$16,2,0),'DSP Employee Census'!$A$6:$AC$507,ROWS($A$1:B154)+1,0)))</f>
        <v/>
      </c>
      <c r="C155" s="16" t="str">
        <f>IF(VLOOKUP(C$1,$R$2:$S$16,2,0)="","",IF(HLOOKUP(VLOOKUP(C$1,$R$2:$S$16,2,0),'DSP Employee Census'!$B$6:$AC$507,ROWS($A$1:C154)+1,0)=0,"",HLOOKUP(VLOOKUP(C$1,$R$2:$S$16,2,0),'DSP Employee Census'!$B$6:$AC$507,ROWS($A$1:C154)+1,0)))</f>
        <v/>
      </c>
      <c r="D155" s="74" t="str">
        <f>IF(VLOOKUP(D$1,$R$2:$S$16,2,0)="","",IF(HLOOKUP(VLOOKUP(D$1,$R$2:$S$16,2,0),'DSP Employee Census'!$B$6:$AC$507,ROWS($A$1:D154)+1,0)=0,"",HLOOKUP(VLOOKUP(D$1,$R$2:$S$16,2,0),'DSP Employee Census'!$B$6:$AC$507,ROWS($A$1:D154)+1,0)))</f>
        <v/>
      </c>
      <c r="E155" s="16" t="str">
        <f>IF(VLOOKUP(E$1,$R$2:$S$16,2,0)="","",IF(HLOOKUP(VLOOKUP(E$1,$R$2:$S$16,2,0),'DSP Employee Census'!$B$6:$AC$507,ROWS($A$1:E154)+1,0)=0,"",VLOOKUP(HLOOKUP(VLOOKUP(E$1,$R$2:$S$16,2,0),'DSP Employee Census'!$B$6:$AC$507,ROWS($A$1:E154)+1,0),Lookups!$A$2:$B$45,2,0)))</f>
        <v/>
      </c>
      <c r="F155" s="74" t="str">
        <f>IF(VLOOKUP(F$1,$R$2:$S$16,2,0)="","",IF(HLOOKUP(VLOOKUP(F$1,$R$2:$S$16,2,0),'DSP Employee Census'!$B$6:$AC$507,ROWS($A$1:F154)+1,0)=0,"",HLOOKUP(VLOOKUP(F$1,$R$2:$S$16,2,0),'DSP Employee Census'!$B$6:$AC$507,ROWS($A$1:F154)+1,0)))</f>
        <v/>
      </c>
      <c r="G155" s="16" t="str">
        <f>IF(VLOOKUP(G$1,$R$2:$S$16,2,0)="","",IF(HLOOKUP(VLOOKUP(G$1,$R$2:$S$16,2,0),'DSP Employee Census'!$B$6:$AC$507,ROWS($A$1:G154)+1,0)=0,"",VLOOKUP(HLOOKUP(VLOOKUP(G$1,$R$2:$S$16,2,0),'DSP Employee Census'!$B$6:$AC$507,ROWS($A$1:G154)+1,0),Lookups!$A$2:$B$45,2,0)))</f>
        <v/>
      </c>
      <c r="H155" s="74" t="str">
        <f>IF(VLOOKUP(H$1,$R$2:$S$16,2,0)="","",IF(HLOOKUP(VLOOKUP(H$1,$R$2:$S$16,2,0),'DSP Employee Census'!$B$6:$AC$507,ROWS($A$1:H154)+1,0)=0,"",HLOOKUP(VLOOKUP(H$1,$R$2:$S$16,2,0),'DSP Employee Census'!$B$6:$AC$507,ROWS($A$1:H154)+1,0)))</f>
        <v/>
      </c>
      <c r="I155" s="75" t="str">
        <f>IF(VLOOKUP(I$1,$R$2:$S$16,2,0)="","",IF(HLOOKUP(VLOOKUP(I$1,$R$2:$S$16,2,0),'DSP Employee Census'!$B$6:$AC$507,ROWS($A$1:I154)+1,0)=0,"",HLOOKUP(VLOOKUP(I$1,$R$2:$S$16,2,0),'DSP Employee Census'!$B$6:$AC$507,ROWS($A$1:I154)+1,0)))</f>
        <v/>
      </c>
      <c r="J155" s="76" t="str">
        <f>IF(VLOOKUP($J$1,$R$2:$S$16,2,0)="","",IF(AND($K155="part_time",HLOOKUP(VLOOKUP(J$1,$R$2:$S$16,2,0),'DSP Employee Census'!$B$6:$AC$507,ROWS($A$1:J154)+1,0)&gt;0),HLOOKUP(VLOOKUP(J$1,$R$2:$S$16,2,0),'DSP Employee Census'!$B$6:$AC$507,ROWS($A$1:J154)+1,0),IF(AND($K155="part_time",HLOOKUP(VLOOKUP(J$1,$R$2:$S$16,2,0),'DSP Employee Census'!$B$6:$AC$507,ROWS($A$1:J154)+1,0)=""),'DSP Employee Census'!$H$1,"")))</f>
        <v/>
      </c>
      <c r="K155" s="16" t="str">
        <f>IF(VLOOKUP(K$1,$R$2:$S$16,2,0)="","",IF(HLOOKUP(VLOOKUP(K$1,$R$2:$S$16,2,0),'DSP Employee Census'!$B$6:$AC$507,ROWS($A$1:K154)+1,0)=0,"",VLOOKUP(HLOOKUP(VLOOKUP(K$1,$R$2:$S$16,2,0),'DSP Employee Census'!$B$6:$AC$507,ROWS($A$1:K154)+1,0),Lookups!$A$2:$B$45,2,0)))</f>
        <v/>
      </c>
      <c r="L155" s="74" t="str">
        <f>IF(VLOOKUP(L$1,$R$2:$S$16,2,0)="","",IF(HLOOKUP(VLOOKUP(L$1,$R$2:$S$16,2,0),'DSP Employee Census'!$B$6:$AC$507,ROWS($A$1:L154)+1,0)=0,"",HLOOKUP(VLOOKUP(L$1,$R$2:$S$16,2,0),'DSP Employee Census'!$B$6:$AC$507,ROWS($A$1:L154)+1,0)))</f>
        <v/>
      </c>
      <c r="M155" s="76" t="str">
        <f>IF(VLOOKUP(M$1,$R$2:$S$16,2,0)="","",IF(HLOOKUP(VLOOKUP(M$1,$R$2:$S$16,2,0),'DSP Employee Census'!$B$6:$AC$507,ROWS($A$1:M154)+1,0)=0,"",HLOOKUP(VLOOKUP(M$1,$R$2:$S$16,2,0),'DSP Employee Census'!$B$6:$AC$507,ROWS($A$1:M154)+1,0)))</f>
        <v/>
      </c>
      <c r="N155" s="74" t="str">
        <f>IF(VLOOKUP(N$1,$R$2:$S$16,2,0)="","",IF(HLOOKUP(VLOOKUP(N$1,$R$2:$S$16,2,0),'DSP Employee Census'!$B$6:$AC$507,ROWS($A$1:N154)+1,0)=0,"",HLOOKUP(VLOOKUP(N$1,$R$2:$S$16,2,0),'DSP Employee Census'!$B$6:$AC$507,ROWS($A$1:N154)+1,0)))</f>
        <v/>
      </c>
      <c r="O155" s="16" t="str">
        <f>IF(VLOOKUP(O$1,$R$2:$S$16,2,0)="","",IF(E155="self",IF(HLOOKUP(VLOOKUP(O$1,$R$2:$S$16,2,0),'DSP Employee Census'!$B$6:$AC$507,ROWS($A$1:O154)+1,0)=0,"",VLOOKUP(HLOOKUP(VLOOKUP(O$1,$R$2:$S$16,2,0),'DSP Employee Census'!$B$6:$AC$507,ROWS($A$1:O154)+1,0),Lookups!$A$2:$B$45,2,0)),""))</f>
        <v/>
      </c>
    </row>
    <row r="156" spans="1:15" ht="18" customHeight="1" x14ac:dyDescent="0.15">
      <c r="A156" s="16" t="str">
        <f>IF(VLOOKUP(A$1,$R$2:$S$16,2,0)="","",IF(HLOOKUP(VLOOKUP(A$1,$R$2:$S$16,2,0),'DSP Employee Census'!$B$6:$AC$507,ROWS($A$1:A155)+1,0)=0,"",HLOOKUP(VLOOKUP(A$1,$R$2:$S$16,2,0),'DSP Employee Census'!$B$6:$AC$507,ROWS($A$1:A155)+1,0)))</f>
        <v/>
      </c>
      <c r="B156" s="16" t="str">
        <f>IF(VLOOKUP(B$1,$R$2:$S$16,2,0)="","",IF(HLOOKUP(VLOOKUP(B$1,$R$2:$S$16,2,0),'DSP Employee Census'!$A$6:$AC$507,ROWS($A$1:B155)+1,0)=0,"",HLOOKUP(VLOOKUP(B$1,$R$2:$S$16,2,0),'DSP Employee Census'!$A$6:$AC$507,ROWS($A$1:B155)+1,0)))</f>
        <v/>
      </c>
      <c r="C156" s="16" t="str">
        <f>IF(VLOOKUP(C$1,$R$2:$S$16,2,0)="","",IF(HLOOKUP(VLOOKUP(C$1,$R$2:$S$16,2,0),'DSP Employee Census'!$B$6:$AC$507,ROWS($A$1:C155)+1,0)=0,"",HLOOKUP(VLOOKUP(C$1,$R$2:$S$16,2,0),'DSP Employee Census'!$B$6:$AC$507,ROWS($A$1:C155)+1,0)))</f>
        <v/>
      </c>
      <c r="D156" s="74" t="str">
        <f>IF(VLOOKUP(D$1,$R$2:$S$16,2,0)="","",IF(HLOOKUP(VLOOKUP(D$1,$R$2:$S$16,2,0),'DSP Employee Census'!$B$6:$AC$507,ROWS($A$1:D155)+1,0)=0,"",HLOOKUP(VLOOKUP(D$1,$R$2:$S$16,2,0),'DSP Employee Census'!$B$6:$AC$507,ROWS($A$1:D155)+1,0)))</f>
        <v/>
      </c>
      <c r="E156" s="16" t="str">
        <f>IF(VLOOKUP(E$1,$R$2:$S$16,2,0)="","",IF(HLOOKUP(VLOOKUP(E$1,$R$2:$S$16,2,0),'DSP Employee Census'!$B$6:$AC$507,ROWS($A$1:E155)+1,0)=0,"",VLOOKUP(HLOOKUP(VLOOKUP(E$1,$R$2:$S$16,2,0),'DSP Employee Census'!$B$6:$AC$507,ROWS($A$1:E155)+1,0),Lookups!$A$2:$B$45,2,0)))</f>
        <v/>
      </c>
      <c r="F156" s="74" t="str">
        <f>IF(VLOOKUP(F$1,$R$2:$S$16,2,0)="","",IF(HLOOKUP(VLOOKUP(F$1,$R$2:$S$16,2,0),'DSP Employee Census'!$B$6:$AC$507,ROWS($A$1:F155)+1,0)=0,"",HLOOKUP(VLOOKUP(F$1,$R$2:$S$16,2,0),'DSP Employee Census'!$B$6:$AC$507,ROWS($A$1:F155)+1,0)))</f>
        <v/>
      </c>
      <c r="G156" s="16" t="str">
        <f>IF(VLOOKUP(G$1,$R$2:$S$16,2,0)="","",IF(HLOOKUP(VLOOKUP(G$1,$R$2:$S$16,2,0),'DSP Employee Census'!$B$6:$AC$507,ROWS($A$1:G155)+1,0)=0,"",VLOOKUP(HLOOKUP(VLOOKUP(G$1,$R$2:$S$16,2,0),'DSP Employee Census'!$B$6:$AC$507,ROWS($A$1:G155)+1,0),Lookups!$A$2:$B$45,2,0)))</f>
        <v/>
      </c>
      <c r="H156" s="74" t="str">
        <f>IF(VLOOKUP(H$1,$R$2:$S$16,2,0)="","",IF(HLOOKUP(VLOOKUP(H$1,$R$2:$S$16,2,0),'DSP Employee Census'!$B$6:$AC$507,ROWS($A$1:H155)+1,0)=0,"",HLOOKUP(VLOOKUP(H$1,$R$2:$S$16,2,0),'DSP Employee Census'!$B$6:$AC$507,ROWS($A$1:H155)+1,0)))</f>
        <v/>
      </c>
      <c r="I156" s="75" t="str">
        <f>IF(VLOOKUP(I$1,$R$2:$S$16,2,0)="","",IF(HLOOKUP(VLOOKUP(I$1,$R$2:$S$16,2,0),'DSP Employee Census'!$B$6:$AC$507,ROWS($A$1:I155)+1,0)=0,"",HLOOKUP(VLOOKUP(I$1,$R$2:$S$16,2,0),'DSP Employee Census'!$B$6:$AC$507,ROWS($A$1:I155)+1,0)))</f>
        <v/>
      </c>
      <c r="J156" s="76" t="str">
        <f>IF(VLOOKUP($J$1,$R$2:$S$16,2,0)="","",IF(AND($K156="part_time",HLOOKUP(VLOOKUP(J$1,$R$2:$S$16,2,0),'DSP Employee Census'!$B$6:$AC$507,ROWS($A$1:J155)+1,0)&gt;0),HLOOKUP(VLOOKUP(J$1,$R$2:$S$16,2,0),'DSP Employee Census'!$B$6:$AC$507,ROWS($A$1:J155)+1,0),IF(AND($K156="part_time",HLOOKUP(VLOOKUP(J$1,$R$2:$S$16,2,0),'DSP Employee Census'!$B$6:$AC$507,ROWS($A$1:J155)+1,0)=""),'DSP Employee Census'!$H$1,"")))</f>
        <v/>
      </c>
      <c r="K156" s="16" t="str">
        <f>IF(VLOOKUP(K$1,$R$2:$S$16,2,0)="","",IF(HLOOKUP(VLOOKUP(K$1,$R$2:$S$16,2,0),'DSP Employee Census'!$B$6:$AC$507,ROWS($A$1:K155)+1,0)=0,"",VLOOKUP(HLOOKUP(VLOOKUP(K$1,$R$2:$S$16,2,0),'DSP Employee Census'!$B$6:$AC$507,ROWS($A$1:K155)+1,0),Lookups!$A$2:$B$45,2,0)))</f>
        <v/>
      </c>
      <c r="L156" s="74" t="str">
        <f>IF(VLOOKUP(L$1,$R$2:$S$16,2,0)="","",IF(HLOOKUP(VLOOKUP(L$1,$R$2:$S$16,2,0),'DSP Employee Census'!$B$6:$AC$507,ROWS($A$1:L155)+1,0)=0,"",HLOOKUP(VLOOKUP(L$1,$R$2:$S$16,2,0),'DSP Employee Census'!$B$6:$AC$507,ROWS($A$1:L155)+1,0)))</f>
        <v/>
      </c>
      <c r="M156" s="76" t="str">
        <f>IF(VLOOKUP(M$1,$R$2:$S$16,2,0)="","",IF(HLOOKUP(VLOOKUP(M$1,$R$2:$S$16,2,0),'DSP Employee Census'!$B$6:$AC$507,ROWS($A$1:M155)+1,0)=0,"",HLOOKUP(VLOOKUP(M$1,$R$2:$S$16,2,0),'DSP Employee Census'!$B$6:$AC$507,ROWS($A$1:M155)+1,0)))</f>
        <v/>
      </c>
      <c r="N156" s="74" t="str">
        <f>IF(VLOOKUP(N$1,$R$2:$S$16,2,0)="","",IF(HLOOKUP(VLOOKUP(N$1,$R$2:$S$16,2,0),'DSP Employee Census'!$B$6:$AC$507,ROWS($A$1:N155)+1,0)=0,"",HLOOKUP(VLOOKUP(N$1,$R$2:$S$16,2,0),'DSP Employee Census'!$B$6:$AC$507,ROWS($A$1:N155)+1,0)))</f>
        <v/>
      </c>
      <c r="O156" s="16" t="str">
        <f>IF(VLOOKUP(O$1,$R$2:$S$16,2,0)="","",IF(E156="self",IF(HLOOKUP(VLOOKUP(O$1,$R$2:$S$16,2,0),'DSP Employee Census'!$B$6:$AC$507,ROWS($A$1:O155)+1,0)=0,"",VLOOKUP(HLOOKUP(VLOOKUP(O$1,$R$2:$S$16,2,0),'DSP Employee Census'!$B$6:$AC$507,ROWS($A$1:O155)+1,0),Lookups!$A$2:$B$45,2,0)),""))</f>
        <v/>
      </c>
    </row>
    <row r="157" spans="1:15" ht="18" customHeight="1" x14ac:dyDescent="0.15">
      <c r="A157" s="16" t="str">
        <f>IF(VLOOKUP(A$1,$R$2:$S$16,2,0)="","",IF(HLOOKUP(VLOOKUP(A$1,$R$2:$S$16,2,0),'DSP Employee Census'!$B$6:$AC$507,ROWS($A$1:A156)+1,0)=0,"",HLOOKUP(VLOOKUP(A$1,$R$2:$S$16,2,0),'DSP Employee Census'!$B$6:$AC$507,ROWS($A$1:A156)+1,0)))</f>
        <v/>
      </c>
      <c r="B157" s="16" t="str">
        <f>IF(VLOOKUP(B$1,$R$2:$S$16,2,0)="","",IF(HLOOKUP(VLOOKUP(B$1,$R$2:$S$16,2,0),'DSP Employee Census'!$A$6:$AC$507,ROWS($A$1:B156)+1,0)=0,"",HLOOKUP(VLOOKUP(B$1,$R$2:$S$16,2,0),'DSP Employee Census'!$A$6:$AC$507,ROWS($A$1:B156)+1,0)))</f>
        <v/>
      </c>
      <c r="C157" s="16" t="str">
        <f>IF(VLOOKUP(C$1,$R$2:$S$16,2,0)="","",IF(HLOOKUP(VLOOKUP(C$1,$R$2:$S$16,2,0),'DSP Employee Census'!$B$6:$AC$507,ROWS($A$1:C156)+1,0)=0,"",HLOOKUP(VLOOKUP(C$1,$R$2:$S$16,2,0),'DSP Employee Census'!$B$6:$AC$507,ROWS($A$1:C156)+1,0)))</f>
        <v/>
      </c>
      <c r="D157" s="74" t="str">
        <f>IF(VLOOKUP(D$1,$R$2:$S$16,2,0)="","",IF(HLOOKUP(VLOOKUP(D$1,$R$2:$S$16,2,0),'DSP Employee Census'!$B$6:$AC$507,ROWS($A$1:D156)+1,0)=0,"",HLOOKUP(VLOOKUP(D$1,$R$2:$S$16,2,0),'DSP Employee Census'!$B$6:$AC$507,ROWS($A$1:D156)+1,0)))</f>
        <v/>
      </c>
      <c r="E157" s="16" t="str">
        <f>IF(VLOOKUP(E$1,$R$2:$S$16,2,0)="","",IF(HLOOKUP(VLOOKUP(E$1,$R$2:$S$16,2,0),'DSP Employee Census'!$B$6:$AC$507,ROWS($A$1:E156)+1,0)=0,"",VLOOKUP(HLOOKUP(VLOOKUP(E$1,$R$2:$S$16,2,0),'DSP Employee Census'!$B$6:$AC$507,ROWS($A$1:E156)+1,0),Lookups!$A$2:$B$45,2,0)))</f>
        <v/>
      </c>
      <c r="F157" s="74" t="str">
        <f>IF(VLOOKUP(F$1,$R$2:$S$16,2,0)="","",IF(HLOOKUP(VLOOKUP(F$1,$R$2:$S$16,2,0),'DSP Employee Census'!$B$6:$AC$507,ROWS($A$1:F156)+1,0)=0,"",HLOOKUP(VLOOKUP(F$1,$R$2:$S$16,2,0),'DSP Employee Census'!$B$6:$AC$507,ROWS($A$1:F156)+1,0)))</f>
        <v/>
      </c>
      <c r="G157" s="16" t="str">
        <f>IF(VLOOKUP(G$1,$R$2:$S$16,2,0)="","",IF(HLOOKUP(VLOOKUP(G$1,$R$2:$S$16,2,0),'DSP Employee Census'!$B$6:$AC$507,ROWS($A$1:G156)+1,0)=0,"",VLOOKUP(HLOOKUP(VLOOKUP(G$1,$R$2:$S$16,2,0),'DSP Employee Census'!$B$6:$AC$507,ROWS($A$1:G156)+1,0),Lookups!$A$2:$B$45,2,0)))</f>
        <v/>
      </c>
      <c r="H157" s="74" t="str">
        <f>IF(VLOOKUP(H$1,$R$2:$S$16,2,0)="","",IF(HLOOKUP(VLOOKUP(H$1,$R$2:$S$16,2,0),'DSP Employee Census'!$B$6:$AC$507,ROWS($A$1:H156)+1,0)=0,"",HLOOKUP(VLOOKUP(H$1,$R$2:$S$16,2,0),'DSP Employee Census'!$B$6:$AC$507,ROWS($A$1:H156)+1,0)))</f>
        <v/>
      </c>
      <c r="I157" s="75" t="str">
        <f>IF(VLOOKUP(I$1,$R$2:$S$16,2,0)="","",IF(HLOOKUP(VLOOKUP(I$1,$R$2:$S$16,2,0),'DSP Employee Census'!$B$6:$AC$507,ROWS($A$1:I156)+1,0)=0,"",HLOOKUP(VLOOKUP(I$1,$R$2:$S$16,2,0),'DSP Employee Census'!$B$6:$AC$507,ROWS($A$1:I156)+1,0)))</f>
        <v/>
      </c>
      <c r="J157" s="76" t="str">
        <f>IF(VLOOKUP($J$1,$R$2:$S$16,2,0)="","",IF(AND($K157="part_time",HLOOKUP(VLOOKUP(J$1,$R$2:$S$16,2,0),'DSP Employee Census'!$B$6:$AC$507,ROWS($A$1:J156)+1,0)&gt;0),HLOOKUP(VLOOKUP(J$1,$R$2:$S$16,2,0),'DSP Employee Census'!$B$6:$AC$507,ROWS($A$1:J156)+1,0),IF(AND($K157="part_time",HLOOKUP(VLOOKUP(J$1,$R$2:$S$16,2,0),'DSP Employee Census'!$B$6:$AC$507,ROWS($A$1:J156)+1,0)=""),'DSP Employee Census'!$H$1,"")))</f>
        <v/>
      </c>
      <c r="K157" s="16" t="str">
        <f>IF(VLOOKUP(K$1,$R$2:$S$16,2,0)="","",IF(HLOOKUP(VLOOKUP(K$1,$R$2:$S$16,2,0),'DSP Employee Census'!$B$6:$AC$507,ROWS($A$1:K156)+1,0)=0,"",VLOOKUP(HLOOKUP(VLOOKUP(K$1,$R$2:$S$16,2,0),'DSP Employee Census'!$B$6:$AC$507,ROWS($A$1:K156)+1,0),Lookups!$A$2:$B$45,2,0)))</f>
        <v/>
      </c>
      <c r="L157" s="74" t="str">
        <f>IF(VLOOKUP(L$1,$R$2:$S$16,2,0)="","",IF(HLOOKUP(VLOOKUP(L$1,$R$2:$S$16,2,0),'DSP Employee Census'!$B$6:$AC$507,ROWS($A$1:L156)+1,0)=0,"",HLOOKUP(VLOOKUP(L$1,$R$2:$S$16,2,0),'DSP Employee Census'!$B$6:$AC$507,ROWS($A$1:L156)+1,0)))</f>
        <v/>
      </c>
      <c r="M157" s="76" t="str">
        <f>IF(VLOOKUP(M$1,$R$2:$S$16,2,0)="","",IF(HLOOKUP(VLOOKUP(M$1,$R$2:$S$16,2,0),'DSP Employee Census'!$B$6:$AC$507,ROWS($A$1:M156)+1,0)=0,"",HLOOKUP(VLOOKUP(M$1,$R$2:$S$16,2,0),'DSP Employee Census'!$B$6:$AC$507,ROWS($A$1:M156)+1,0)))</f>
        <v/>
      </c>
      <c r="N157" s="74" t="str">
        <f>IF(VLOOKUP(N$1,$R$2:$S$16,2,0)="","",IF(HLOOKUP(VLOOKUP(N$1,$R$2:$S$16,2,0),'DSP Employee Census'!$B$6:$AC$507,ROWS($A$1:N156)+1,0)=0,"",HLOOKUP(VLOOKUP(N$1,$R$2:$S$16,2,0),'DSP Employee Census'!$B$6:$AC$507,ROWS($A$1:N156)+1,0)))</f>
        <v/>
      </c>
      <c r="O157" s="16" t="str">
        <f>IF(VLOOKUP(O$1,$R$2:$S$16,2,0)="","",IF(E157="self",IF(HLOOKUP(VLOOKUP(O$1,$R$2:$S$16,2,0),'DSP Employee Census'!$B$6:$AC$507,ROWS($A$1:O156)+1,0)=0,"",VLOOKUP(HLOOKUP(VLOOKUP(O$1,$R$2:$S$16,2,0),'DSP Employee Census'!$B$6:$AC$507,ROWS($A$1:O156)+1,0),Lookups!$A$2:$B$45,2,0)),""))</f>
        <v/>
      </c>
    </row>
    <row r="158" spans="1:15" ht="18" customHeight="1" x14ac:dyDescent="0.15">
      <c r="A158" s="16" t="str">
        <f>IF(VLOOKUP(A$1,$R$2:$S$16,2,0)="","",IF(HLOOKUP(VLOOKUP(A$1,$R$2:$S$16,2,0),'DSP Employee Census'!$B$6:$AC$507,ROWS($A$1:A157)+1,0)=0,"",HLOOKUP(VLOOKUP(A$1,$R$2:$S$16,2,0),'DSP Employee Census'!$B$6:$AC$507,ROWS($A$1:A157)+1,0)))</f>
        <v/>
      </c>
      <c r="B158" s="16" t="str">
        <f>IF(VLOOKUP(B$1,$R$2:$S$16,2,0)="","",IF(HLOOKUP(VLOOKUP(B$1,$R$2:$S$16,2,0),'DSP Employee Census'!$A$6:$AC$507,ROWS($A$1:B157)+1,0)=0,"",HLOOKUP(VLOOKUP(B$1,$R$2:$S$16,2,0),'DSP Employee Census'!$A$6:$AC$507,ROWS($A$1:B157)+1,0)))</f>
        <v/>
      </c>
      <c r="C158" s="16" t="str">
        <f>IF(VLOOKUP(C$1,$R$2:$S$16,2,0)="","",IF(HLOOKUP(VLOOKUP(C$1,$R$2:$S$16,2,0),'DSP Employee Census'!$B$6:$AC$507,ROWS($A$1:C157)+1,0)=0,"",HLOOKUP(VLOOKUP(C$1,$R$2:$S$16,2,0),'DSP Employee Census'!$B$6:$AC$507,ROWS($A$1:C157)+1,0)))</f>
        <v/>
      </c>
      <c r="D158" s="74" t="str">
        <f>IF(VLOOKUP(D$1,$R$2:$S$16,2,0)="","",IF(HLOOKUP(VLOOKUP(D$1,$R$2:$S$16,2,0),'DSP Employee Census'!$B$6:$AC$507,ROWS($A$1:D157)+1,0)=0,"",HLOOKUP(VLOOKUP(D$1,$R$2:$S$16,2,0),'DSP Employee Census'!$B$6:$AC$507,ROWS($A$1:D157)+1,0)))</f>
        <v/>
      </c>
      <c r="E158" s="16" t="str">
        <f>IF(VLOOKUP(E$1,$R$2:$S$16,2,0)="","",IF(HLOOKUP(VLOOKUP(E$1,$R$2:$S$16,2,0),'DSP Employee Census'!$B$6:$AC$507,ROWS($A$1:E157)+1,0)=0,"",VLOOKUP(HLOOKUP(VLOOKUP(E$1,$R$2:$S$16,2,0),'DSP Employee Census'!$B$6:$AC$507,ROWS($A$1:E157)+1,0),Lookups!$A$2:$B$45,2,0)))</f>
        <v/>
      </c>
      <c r="F158" s="74" t="str">
        <f>IF(VLOOKUP(F$1,$R$2:$S$16,2,0)="","",IF(HLOOKUP(VLOOKUP(F$1,$R$2:$S$16,2,0),'DSP Employee Census'!$B$6:$AC$507,ROWS($A$1:F157)+1,0)=0,"",HLOOKUP(VLOOKUP(F$1,$R$2:$S$16,2,0),'DSP Employee Census'!$B$6:$AC$507,ROWS($A$1:F157)+1,0)))</f>
        <v/>
      </c>
      <c r="G158" s="16" t="str">
        <f>IF(VLOOKUP(G$1,$R$2:$S$16,2,0)="","",IF(HLOOKUP(VLOOKUP(G$1,$R$2:$S$16,2,0),'DSP Employee Census'!$B$6:$AC$507,ROWS($A$1:G157)+1,0)=0,"",VLOOKUP(HLOOKUP(VLOOKUP(G$1,$R$2:$S$16,2,0),'DSP Employee Census'!$B$6:$AC$507,ROWS($A$1:G157)+1,0),Lookups!$A$2:$B$45,2,0)))</f>
        <v/>
      </c>
      <c r="H158" s="74" t="str">
        <f>IF(VLOOKUP(H$1,$R$2:$S$16,2,0)="","",IF(HLOOKUP(VLOOKUP(H$1,$R$2:$S$16,2,0),'DSP Employee Census'!$B$6:$AC$507,ROWS($A$1:H157)+1,0)=0,"",HLOOKUP(VLOOKUP(H$1,$R$2:$S$16,2,0),'DSP Employee Census'!$B$6:$AC$507,ROWS($A$1:H157)+1,0)))</f>
        <v/>
      </c>
      <c r="I158" s="75" t="str">
        <f>IF(VLOOKUP(I$1,$R$2:$S$16,2,0)="","",IF(HLOOKUP(VLOOKUP(I$1,$R$2:$S$16,2,0),'DSP Employee Census'!$B$6:$AC$507,ROWS($A$1:I157)+1,0)=0,"",HLOOKUP(VLOOKUP(I$1,$R$2:$S$16,2,0),'DSP Employee Census'!$B$6:$AC$507,ROWS($A$1:I157)+1,0)))</f>
        <v/>
      </c>
      <c r="J158" s="76" t="str">
        <f>IF(VLOOKUP($J$1,$R$2:$S$16,2,0)="","",IF(AND($K158="part_time",HLOOKUP(VLOOKUP(J$1,$R$2:$S$16,2,0),'DSP Employee Census'!$B$6:$AC$507,ROWS($A$1:J157)+1,0)&gt;0),HLOOKUP(VLOOKUP(J$1,$R$2:$S$16,2,0),'DSP Employee Census'!$B$6:$AC$507,ROWS($A$1:J157)+1,0),IF(AND($K158="part_time",HLOOKUP(VLOOKUP(J$1,$R$2:$S$16,2,0),'DSP Employee Census'!$B$6:$AC$507,ROWS($A$1:J157)+1,0)=""),'DSP Employee Census'!$H$1,"")))</f>
        <v/>
      </c>
      <c r="K158" s="16" t="str">
        <f>IF(VLOOKUP(K$1,$R$2:$S$16,2,0)="","",IF(HLOOKUP(VLOOKUP(K$1,$R$2:$S$16,2,0),'DSP Employee Census'!$B$6:$AC$507,ROWS($A$1:K157)+1,0)=0,"",VLOOKUP(HLOOKUP(VLOOKUP(K$1,$R$2:$S$16,2,0),'DSP Employee Census'!$B$6:$AC$507,ROWS($A$1:K157)+1,0),Lookups!$A$2:$B$45,2,0)))</f>
        <v/>
      </c>
      <c r="L158" s="74" t="str">
        <f>IF(VLOOKUP(L$1,$R$2:$S$16,2,0)="","",IF(HLOOKUP(VLOOKUP(L$1,$R$2:$S$16,2,0),'DSP Employee Census'!$B$6:$AC$507,ROWS($A$1:L157)+1,0)=0,"",HLOOKUP(VLOOKUP(L$1,$R$2:$S$16,2,0),'DSP Employee Census'!$B$6:$AC$507,ROWS($A$1:L157)+1,0)))</f>
        <v/>
      </c>
      <c r="M158" s="76" t="str">
        <f>IF(VLOOKUP(M$1,$R$2:$S$16,2,0)="","",IF(HLOOKUP(VLOOKUP(M$1,$R$2:$S$16,2,0),'DSP Employee Census'!$B$6:$AC$507,ROWS($A$1:M157)+1,0)=0,"",HLOOKUP(VLOOKUP(M$1,$R$2:$S$16,2,0),'DSP Employee Census'!$B$6:$AC$507,ROWS($A$1:M157)+1,0)))</f>
        <v/>
      </c>
      <c r="N158" s="74" t="str">
        <f>IF(VLOOKUP(N$1,$R$2:$S$16,2,0)="","",IF(HLOOKUP(VLOOKUP(N$1,$R$2:$S$16,2,0),'DSP Employee Census'!$B$6:$AC$507,ROWS($A$1:N157)+1,0)=0,"",HLOOKUP(VLOOKUP(N$1,$R$2:$S$16,2,0),'DSP Employee Census'!$B$6:$AC$507,ROWS($A$1:N157)+1,0)))</f>
        <v/>
      </c>
      <c r="O158" s="16" t="str">
        <f>IF(VLOOKUP(O$1,$R$2:$S$16,2,0)="","",IF(E158="self",IF(HLOOKUP(VLOOKUP(O$1,$R$2:$S$16,2,0),'DSP Employee Census'!$B$6:$AC$507,ROWS($A$1:O157)+1,0)=0,"",VLOOKUP(HLOOKUP(VLOOKUP(O$1,$R$2:$S$16,2,0),'DSP Employee Census'!$B$6:$AC$507,ROWS($A$1:O157)+1,0),Lookups!$A$2:$B$45,2,0)),""))</f>
        <v/>
      </c>
    </row>
    <row r="159" spans="1:15" ht="18" customHeight="1" x14ac:dyDescent="0.15">
      <c r="A159" s="16" t="str">
        <f>IF(VLOOKUP(A$1,$R$2:$S$16,2,0)="","",IF(HLOOKUP(VLOOKUP(A$1,$R$2:$S$16,2,0),'DSP Employee Census'!$B$6:$AC$507,ROWS($A$1:A158)+1,0)=0,"",HLOOKUP(VLOOKUP(A$1,$R$2:$S$16,2,0),'DSP Employee Census'!$B$6:$AC$507,ROWS($A$1:A158)+1,0)))</f>
        <v/>
      </c>
      <c r="B159" s="16" t="str">
        <f>IF(VLOOKUP(B$1,$R$2:$S$16,2,0)="","",IF(HLOOKUP(VLOOKUP(B$1,$R$2:$S$16,2,0),'DSP Employee Census'!$A$6:$AC$507,ROWS($A$1:B158)+1,0)=0,"",HLOOKUP(VLOOKUP(B$1,$R$2:$S$16,2,0),'DSP Employee Census'!$A$6:$AC$507,ROWS($A$1:B158)+1,0)))</f>
        <v/>
      </c>
      <c r="C159" s="16" t="str">
        <f>IF(VLOOKUP(C$1,$R$2:$S$16,2,0)="","",IF(HLOOKUP(VLOOKUP(C$1,$R$2:$S$16,2,0),'DSP Employee Census'!$B$6:$AC$507,ROWS($A$1:C158)+1,0)=0,"",HLOOKUP(VLOOKUP(C$1,$R$2:$S$16,2,0),'DSP Employee Census'!$B$6:$AC$507,ROWS($A$1:C158)+1,0)))</f>
        <v/>
      </c>
      <c r="D159" s="74" t="str">
        <f>IF(VLOOKUP(D$1,$R$2:$S$16,2,0)="","",IF(HLOOKUP(VLOOKUP(D$1,$R$2:$S$16,2,0),'DSP Employee Census'!$B$6:$AC$507,ROWS($A$1:D158)+1,0)=0,"",HLOOKUP(VLOOKUP(D$1,$R$2:$S$16,2,0),'DSP Employee Census'!$B$6:$AC$507,ROWS($A$1:D158)+1,0)))</f>
        <v/>
      </c>
      <c r="E159" s="16" t="str">
        <f>IF(VLOOKUP(E$1,$R$2:$S$16,2,0)="","",IF(HLOOKUP(VLOOKUP(E$1,$R$2:$S$16,2,0),'DSP Employee Census'!$B$6:$AC$507,ROWS($A$1:E158)+1,0)=0,"",VLOOKUP(HLOOKUP(VLOOKUP(E$1,$R$2:$S$16,2,0),'DSP Employee Census'!$B$6:$AC$507,ROWS($A$1:E158)+1,0),Lookups!$A$2:$B$45,2,0)))</f>
        <v/>
      </c>
      <c r="F159" s="74" t="str">
        <f>IF(VLOOKUP(F$1,$R$2:$S$16,2,0)="","",IF(HLOOKUP(VLOOKUP(F$1,$R$2:$S$16,2,0),'DSP Employee Census'!$B$6:$AC$507,ROWS($A$1:F158)+1,0)=0,"",HLOOKUP(VLOOKUP(F$1,$R$2:$S$16,2,0),'DSP Employee Census'!$B$6:$AC$507,ROWS($A$1:F158)+1,0)))</f>
        <v/>
      </c>
      <c r="G159" s="16" t="str">
        <f>IF(VLOOKUP(G$1,$R$2:$S$16,2,0)="","",IF(HLOOKUP(VLOOKUP(G$1,$R$2:$S$16,2,0),'DSP Employee Census'!$B$6:$AC$507,ROWS($A$1:G158)+1,0)=0,"",VLOOKUP(HLOOKUP(VLOOKUP(G$1,$R$2:$S$16,2,0),'DSP Employee Census'!$B$6:$AC$507,ROWS($A$1:G158)+1,0),Lookups!$A$2:$B$45,2,0)))</f>
        <v/>
      </c>
      <c r="H159" s="74" t="str">
        <f>IF(VLOOKUP(H$1,$R$2:$S$16,2,0)="","",IF(HLOOKUP(VLOOKUP(H$1,$R$2:$S$16,2,0),'DSP Employee Census'!$B$6:$AC$507,ROWS($A$1:H158)+1,0)=0,"",HLOOKUP(VLOOKUP(H$1,$R$2:$S$16,2,0),'DSP Employee Census'!$B$6:$AC$507,ROWS($A$1:H158)+1,0)))</f>
        <v/>
      </c>
      <c r="I159" s="75" t="str">
        <f>IF(VLOOKUP(I$1,$R$2:$S$16,2,0)="","",IF(HLOOKUP(VLOOKUP(I$1,$R$2:$S$16,2,0),'DSP Employee Census'!$B$6:$AC$507,ROWS($A$1:I158)+1,0)=0,"",HLOOKUP(VLOOKUP(I$1,$R$2:$S$16,2,0),'DSP Employee Census'!$B$6:$AC$507,ROWS($A$1:I158)+1,0)))</f>
        <v/>
      </c>
      <c r="J159" s="76" t="str">
        <f>IF(VLOOKUP($J$1,$R$2:$S$16,2,0)="","",IF(AND($K159="part_time",HLOOKUP(VLOOKUP(J$1,$R$2:$S$16,2,0),'DSP Employee Census'!$B$6:$AC$507,ROWS($A$1:J158)+1,0)&gt;0),HLOOKUP(VLOOKUP(J$1,$R$2:$S$16,2,0),'DSP Employee Census'!$B$6:$AC$507,ROWS($A$1:J158)+1,0),IF(AND($K159="part_time",HLOOKUP(VLOOKUP(J$1,$R$2:$S$16,2,0),'DSP Employee Census'!$B$6:$AC$507,ROWS($A$1:J158)+1,0)=""),'DSP Employee Census'!$H$1,"")))</f>
        <v/>
      </c>
      <c r="K159" s="16" t="str">
        <f>IF(VLOOKUP(K$1,$R$2:$S$16,2,0)="","",IF(HLOOKUP(VLOOKUP(K$1,$R$2:$S$16,2,0),'DSP Employee Census'!$B$6:$AC$507,ROWS($A$1:K158)+1,0)=0,"",VLOOKUP(HLOOKUP(VLOOKUP(K$1,$R$2:$S$16,2,0),'DSP Employee Census'!$B$6:$AC$507,ROWS($A$1:K158)+1,0),Lookups!$A$2:$B$45,2,0)))</f>
        <v/>
      </c>
      <c r="L159" s="74" t="str">
        <f>IF(VLOOKUP(L$1,$R$2:$S$16,2,0)="","",IF(HLOOKUP(VLOOKUP(L$1,$R$2:$S$16,2,0),'DSP Employee Census'!$B$6:$AC$507,ROWS($A$1:L158)+1,0)=0,"",HLOOKUP(VLOOKUP(L$1,$R$2:$S$16,2,0),'DSP Employee Census'!$B$6:$AC$507,ROWS($A$1:L158)+1,0)))</f>
        <v/>
      </c>
      <c r="M159" s="76" t="str">
        <f>IF(VLOOKUP(M$1,$R$2:$S$16,2,0)="","",IF(HLOOKUP(VLOOKUP(M$1,$R$2:$S$16,2,0),'DSP Employee Census'!$B$6:$AC$507,ROWS($A$1:M158)+1,0)=0,"",HLOOKUP(VLOOKUP(M$1,$R$2:$S$16,2,0),'DSP Employee Census'!$B$6:$AC$507,ROWS($A$1:M158)+1,0)))</f>
        <v/>
      </c>
      <c r="N159" s="74" t="str">
        <f>IF(VLOOKUP(N$1,$R$2:$S$16,2,0)="","",IF(HLOOKUP(VLOOKUP(N$1,$R$2:$S$16,2,0),'DSP Employee Census'!$B$6:$AC$507,ROWS($A$1:N158)+1,0)=0,"",HLOOKUP(VLOOKUP(N$1,$R$2:$S$16,2,0),'DSP Employee Census'!$B$6:$AC$507,ROWS($A$1:N158)+1,0)))</f>
        <v/>
      </c>
      <c r="O159" s="16" t="str">
        <f>IF(VLOOKUP(O$1,$R$2:$S$16,2,0)="","",IF(E159="self",IF(HLOOKUP(VLOOKUP(O$1,$R$2:$S$16,2,0),'DSP Employee Census'!$B$6:$AC$507,ROWS($A$1:O158)+1,0)=0,"",VLOOKUP(HLOOKUP(VLOOKUP(O$1,$R$2:$S$16,2,0),'DSP Employee Census'!$B$6:$AC$507,ROWS($A$1:O158)+1,0),Lookups!$A$2:$B$45,2,0)),""))</f>
        <v/>
      </c>
    </row>
    <row r="160" spans="1:15" ht="18" customHeight="1" x14ac:dyDescent="0.15">
      <c r="A160" s="16" t="str">
        <f>IF(VLOOKUP(A$1,$R$2:$S$16,2,0)="","",IF(HLOOKUP(VLOOKUP(A$1,$R$2:$S$16,2,0),'DSP Employee Census'!$B$6:$AC$507,ROWS($A$1:A159)+1,0)=0,"",HLOOKUP(VLOOKUP(A$1,$R$2:$S$16,2,0),'DSP Employee Census'!$B$6:$AC$507,ROWS($A$1:A159)+1,0)))</f>
        <v/>
      </c>
      <c r="B160" s="16" t="str">
        <f>IF(VLOOKUP(B$1,$R$2:$S$16,2,0)="","",IF(HLOOKUP(VLOOKUP(B$1,$R$2:$S$16,2,0),'DSP Employee Census'!$A$6:$AC$507,ROWS($A$1:B159)+1,0)=0,"",HLOOKUP(VLOOKUP(B$1,$R$2:$S$16,2,0),'DSP Employee Census'!$A$6:$AC$507,ROWS($A$1:B159)+1,0)))</f>
        <v/>
      </c>
      <c r="C160" s="16" t="str">
        <f>IF(VLOOKUP(C$1,$R$2:$S$16,2,0)="","",IF(HLOOKUP(VLOOKUP(C$1,$R$2:$S$16,2,0),'DSP Employee Census'!$B$6:$AC$507,ROWS($A$1:C159)+1,0)=0,"",HLOOKUP(VLOOKUP(C$1,$R$2:$S$16,2,0),'DSP Employee Census'!$B$6:$AC$507,ROWS($A$1:C159)+1,0)))</f>
        <v/>
      </c>
      <c r="D160" s="74" t="str">
        <f>IF(VLOOKUP(D$1,$R$2:$S$16,2,0)="","",IF(HLOOKUP(VLOOKUP(D$1,$R$2:$S$16,2,0),'DSP Employee Census'!$B$6:$AC$507,ROWS($A$1:D159)+1,0)=0,"",HLOOKUP(VLOOKUP(D$1,$R$2:$S$16,2,0),'DSP Employee Census'!$B$6:$AC$507,ROWS($A$1:D159)+1,0)))</f>
        <v/>
      </c>
      <c r="E160" s="16" t="str">
        <f>IF(VLOOKUP(E$1,$R$2:$S$16,2,0)="","",IF(HLOOKUP(VLOOKUP(E$1,$R$2:$S$16,2,0),'DSP Employee Census'!$B$6:$AC$507,ROWS($A$1:E159)+1,0)=0,"",VLOOKUP(HLOOKUP(VLOOKUP(E$1,$R$2:$S$16,2,0),'DSP Employee Census'!$B$6:$AC$507,ROWS($A$1:E159)+1,0),Lookups!$A$2:$B$45,2,0)))</f>
        <v/>
      </c>
      <c r="F160" s="74" t="str">
        <f>IF(VLOOKUP(F$1,$R$2:$S$16,2,0)="","",IF(HLOOKUP(VLOOKUP(F$1,$R$2:$S$16,2,0),'DSP Employee Census'!$B$6:$AC$507,ROWS($A$1:F159)+1,0)=0,"",HLOOKUP(VLOOKUP(F$1,$R$2:$S$16,2,0),'DSP Employee Census'!$B$6:$AC$507,ROWS($A$1:F159)+1,0)))</f>
        <v/>
      </c>
      <c r="G160" s="16" t="str">
        <f>IF(VLOOKUP(G$1,$R$2:$S$16,2,0)="","",IF(HLOOKUP(VLOOKUP(G$1,$R$2:$S$16,2,0),'DSP Employee Census'!$B$6:$AC$507,ROWS($A$1:G159)+1,0)=0,"",VLOOKUP(HLOOKUP(VLOOKUP(G$1,$R$2:$S$16,2,0),'DSP Employee Census'!$B$6:$AC$507,ROWS($A$1:G159)+1,0),Lookups!$A$2:$B$45,2,0)))</f>
        <v/>
      </c>
      <c r="H160" s="74" t="str">
        <f>IF(VLOOKUP(H$1,$R$2:$S$16,2,0)="","",IF(HLOOKUP(VLOOKUP(H$1,$R$2:$S$16,2,0),'DSP Employee Census'!$B$6:$AC$507,ROWS($A$1:H159)+1,0)=0,"",HLOOKUP(VLOOKUP(H$1,$R$2:$S$16,2,0),'DSP Employee Census'!$B$6:$AC$507,ROWS($A$1:H159)+1,0)))</f>
        <v/>
      </c>
      <c r="I160" s="75" t="str">
        <f>IF(VLOOKUP(I$1,$R$2:$S$16,2,0)="","",IF(HLOOKUP(VLOOKUP(I$1,$R$2:$S$16,2,0),'DSP Employee Census'!$B$6:$AC$507,ROWS($A$1:I159)+1,0)=0,"",HLOOKUP(VLOOKUP(I$1,$R$2:$S$16,2,0),'DSP Employee Census'!$B$6:$AC$507,ROWS($A$1:I159)+1,0)))</f>
        <v/>
      </c>
      <c r="J160" s="76" t="str">
        <f>IF(VLOOKUP($J$1,$R$2:$S$16,2,0)="","",IF(AND($K160="part_time",HLOOKUP(VLOOKUP(J$1,$R$2:$S$16,2,0),'DSP Employee Census'!$B$6:$AC$507,ROWS($A$1:J159)+1,0)&gt;0),HLOOKUP(VLOOKUP(J$1,$R$2:$S$16,2,0),'DSP Employee Census'!$B$6:$AC$507,ROWS($A$1:J159)+1,0),IF(AND($K160="part_time",HLOOKUP(VLOOKUP(J$1,$R$2:$S$16,2,0),'DSP Employee Census'!$B$6:$AC$507,ROWS($A$1:J159)+1,0)=""),'DSP Employee Census'!$H$1,"")))</f>
        <v/>
      </c>
      <c r="K160" s="16" t="str">
        <f>IF(VLOOKUP(K$1,$R$2:$S$16,2,0)="","",IF(HLOOKUP(VLOOKUP(K$1,$R$2:$S$16,2,0),'DSP Employee Census'!$B$6:$AC$507,ROWS($A$1:K159)+1,0)=0,"",VLOOKUP(HLOOKUP(VLOOKUP(K$1,$R$2:$S$16,2,0),'DSP Employee Census'!$B$6:$AC$507,ROWS($A$1:K159)+1,0),Lookups!$A$2:$B$45,2,0)))</f>
        <v/>
      </c>
      <c r="L160" s="74" t="str">
        <f>IF(VLOOKUP(L$1,$R$2:$S$16,2,0)="","",IF(HLOOKUP(VLOOKUP(L$1,$R$2:$S$16,2,0),'DSP Employee Census'!$B$6:$AC$507,ROWS($A$1:L159)+1,0)=0,"",HLOOKUP(VLOOKUP(L$1,$R$2:$S$16,2,0),'DSP Employee Census'!$B$6:$AC$507,ROWS($A$1:L159)+1,0)))</f>
        <v/>
      </c>
      <c r="M160" s="76" t="str">
        <f>IF(VLOOKUP(M$1,$R$2:$S$16,2,0)="","",IF(HLOOKUP(VLOOKUP(M$1,$R$2:$S$16,2,0),'DSP Employee Census'!$B$6:$AC$507,ROWS($A$1:M159)+1,0)=0,"",HLOOKUP(VLOOKUP(M$1,$R$2:$S$16,2,0),'DSP Employee Census'!$B$6:$AC$507,ROWS($A$1:M159)+1,0)))</f>
        <v/>
      </c>
      <c r="N160" s="74" t="str">
        <f>IF(VLOOKUP(N$1,$R$2:$S$16,2,0)="","",IF(HLOOKUP(VLOOKUP(N$1,$R$2:$S$16,2,0),'DSP Employee Census'!$B$6:$AC$507,ROWS($A$1:N159)+1,0)=0,"",HLOOKUP(VLOOKUP(N$1,$R$2:$S$16,2,0),'DSP Employee Census'!$B$6:$AC$507,ROWS($A$1:N159)+1,0)))</f>
        <v/>
      </c>
      <c r="O160" s="16" t="str">
        <f>IF(VLOOKUP(O$1,$R$2:$S$16,2,0)="","",IF(E160="self",IF(HLOOKUP(VLOOKUP(O$1,$R$2:$S$16,2,0),'DSP Employee Census'!$B$6:$AC$507,ROWS($A$1:O159)+1,0)=0,"",VLOOKUP(HLOOKUP(VLOOKUP(O$1,$R$2:$S$16,2,0),'DSP Employee Census'!$B$6:$AC$507,ROWS($A$1:O159)+1,0),Lookups!$A$2:$B$45,2,0)),""))</f>
        <v/>
      </c>
    </row>
    <row r="161" spans="1:15" ht="18" customHeight="1" x14ac:dyDescent="0.15">
      <c r="A161" s="16" t="str">
        <f>IF(VLOOKUP(A$1,$R$2:$S$16,2,0)="","",IF(HLOOKUP(VLOOKUP(A$1,$R$2:$S$16,2,0),'DSP Employee Census'!$B$6:$AC$507,ROWS($A$1:A160)+1,0)=0,"",HLOOKUP(VLOOKUP(A$1,$R$2:$S$16,2,0),'DSP Employee Census'!$B$6:$AC$507,ROWS($A$1:A160)+1,0)))</f>
        <v/>
      </c>
      <c r="B161" s="16" t="str">
        <f>IF(VLOOKUP(B$1,$R$2:$S$16,2,0)="","",IF(HLOOKUP(VLOOKUP(B$1,$R$2:$S$16,2,0),'DSP Employee Census'!$A$6:$AC$507,ROWS($A$1:B160)+1,0)=0,"",HLOOKUP(VLOOKUP(B$1,$R$2:$S$16,2,0),'DSP Employee Census'!$A$6:$AC$507,ROWS($A$1:B160)+1,0)))</f>
        <v/>
      </c>
      <c r="C161" s="16" t="str">
        <f>IF(VLOOKUP(C$1,$R$2:$S$16,2,0)="","",IF(HLOOKUP(VLOOKUP(C$1,$R$2:$S$16,2,0),'DSP Employee Census'!$B$6:$AC$507,ROWS($A$1:C160)+1,0)=0,"",HLOOKUP(VLOOKUP(C$1,$R$2:$S$16,2,0),'DSP Employee Census'!$B$6:$AC$507,ROWS($A$1:C160)+1,0)))</f>
        <v/>
      </c>
      <c r="D161" s="74" t="str">
        <f>IF(VLOOKUP(D$1,$R$2:$S$16,2,0)="","",IF(HLOOKUP(VLOOKUP(D$1,$R$2:$S$16,2,0),'DSP Employee Census'!$B$6:$AC$507,ROWS($A$1:D160)+1,0)=0,"",HLOOKUP(VLOOKUP(D$1,$R$2:$S$16,2,0),'DSP Employee Census'!$B$6:$AC$507,ROWS($A$1:D160)+1,0)))</f>
        <v/>
      </c>
      <c r="E161" s="16" t="str">
        <f>IF(VLOOKUP(E$1,$R$2:$S$16,2,0)="","",IF(HLOOKUP(VLOOKUP(E$1,$R$2:$S$16,2,0),'DSP Employee Census'!$B$6:$AC$507,ROWS($A$1:E160)+1,0)=0,"",VLOOKUP(HLOOKUP(VLOOKUP(E$1,$R$2:$S$16,2,0),'DSP Employee Census'!$B$6:$AC$507,ROWS($A$1:E160)+1,0),Lookups!$A$2:$B$45,2,0)))</f>
        <v/>
      </c>
      <c r="F161" s="74" t="str">
        <f>IF(VLOOKUP(F$1,$R$2:$S$16,2,0)="","",IF(HLOOKUP(VLOOKUP(F$1,$R$2:$S$16,2,0),'DSP Employee Census'!$B$6:$AC$507,ROWS($A$1:F160)+1,0)=0,"",HLOOKUP(VLOOKUP(F$1,$R$2:$S$16,2,0),'DSP Employee Census'!$B$6:$AC$507,ROWS($A$1:F160)+1,0)))</f>
        <v/>
      </c>
      <c r="G161" s="16" t="str">
        <f>IF(VLOOKUP(G$1,$R$2:$S$16,2,0)="","",IF(HLOOKUP(VLOOKUP(G$1,$R$2:$S$16,2,0),'DSP Employee Census'!$B$6:$AC$507,ROWS($A$1:G160)+1,0)=0,"",VLOOKUP(HLOOKUP(VLOOKUP(G$1,$R$2:$S$16,2,0),'DSP Employee Census'!$B$6:$AC$507,ROWS($A$1:G160)+1,0),Lookups!$A$2:$B$45,2,0)))</f>
        <v/>
      </c>
      <c r="H161" s="74" t="str">
        <f>IF(VLOOKUP(H$1,$R$2:$S$16,2,0)="","",IF(HLOOKUP(VLOOKUP(H$1,$R$2:$S$16,2,0),'DSP Employee Census'!$B$6:$AC$507,ROWS($A$1:H160)+1,0)=0,"",HLOOKUP(VLOOKUP(H$1,$R$2:$S$16,2,0),'DSP Employee Census'!$B$6:$AC$507,ROWS($A$1:H160)+1,0)))</f>
        <v/>
      </c>
      <c r="I161" s="75" t="str">
        <f>IF(VLOOKUP(I$1,$R$2:$S$16,2,0)="","",IF(HLOOKUP(VLOOKUP(I$1,$R$2:$S$16,2,0),'DSP Employee Census'!$B$6:$AC$507,ROWS($A$1:I160)+1,0)=0,"",HLOOKUP(VLOOKUP(I$1,$R$2:$S$16,2,0),'DSP Employee Census'!$B$6:$AC$507,ROWS($A$1:I160)+1,0)))</f>
        <v/>
      </c>
      <c r="J161" s="76" t="str">
        <f>IF(VLOOKUP($J$1,$R$2:$S$16,2,0)="","",IF(AND($K161="part_time",HLOOKUP(VLOOKUP(J$1,$R$2:$S$16,2,0),'DSP Employee Census'!$B$6:$AC$507,ROWS($A$1:J160)+1,0)&gt;0),HLOOKUP(VLOOKUP(J$1,$R$2:$S$16,2,0),'DSP Employee Census'!$B$6:$AC$507,ROWS($A$1:J160)+1,0),IF(AND($K161="part_time",HLOOKUP(VLOOKUP(J$1,$R$2:$S$16,2,0),'DSP Employee Census'!$B$6:$AC$507,ROWS($A$1:J160)+1,0)=""),'DSP Employee Census'!$H$1,"")))</f>
        <v/>
      </c>
      <c r="K161" s="16" t="str">
        <f>IF(VLOOKUP(K$1,$R$2:$S$16,2,0)="","",IF(HLOOKUP(VLOOKUP(K$1,$R$2:$S$16,2,0),'DSP Employee Census'!$B$6:$AC$507,ROWS($A$1:K160)+1,0)=0,"",VLOOKUP(HLOOKUP(VLOOKUP(K$1,$R$2:$S$16,2,0),'DSP Employee Census'!$B$6:$AC$507,ROWS($A$1:K160)+1,0),Lookups!$A$2:$B$45,2,0)))</f>
        <v/>
      </c>
      <c r="L161" s="74" t="str">
        <f>IF(VLOOKUP(L$1,$R$2:$S$16,2,0)="","",IF(HLOOKUP(VLOOKUP(L$1,$R$2:$S$16,2,0),'DSP Employee Census'!$B$6:$AC$507,ROWS($A$1:L160)+1,0)=0,"",HLOOKUP(VLOOKUP(L$1,$R$2:$S$16,2,0),'DSP Employee Census'!$B$6:$AC$507,ROWS($A$1:L160)+1,0)))</f>
        <v/>
      </c>
      <c r="M161" s="76" t="str">
        <f>IF(VLOOKUP(M$1,$R$2:$S$16,2,0)="","",IF(HLOOKUP(VLOOKUP(M$1,$R$2:$S$16,2,0),'DSP Employee Census'!$B$6:$AC$507,ROWS($A$1:M160)+1,0)=0,"",HLOOKUP(VLOOKUP(M$1,$R$2:$S$16,2,0),'DSP Employee Census'!$B$6:$AC$507,ROWS($A$1:M160)+1,0)))</f>
        <v/>
      </c>
      <c r="N161" s="74" t="str">
        <f>IF(VLOOKUP(N$1,$R$2:$S$16,2,0)="","",IF(HLOOKUP(VLOOKUP(N$1,$R$2:$S$16,2,0),'DSP Employee Census'!$B$6:$AC$507,ROWS($A$1:N160)+1,0)=0,"",HLOOKUP(VLOOKUP(N$1,$R$2:$S$16,2,0),'DSP Employee Census'!$B$6:$AC$507,ROWS($A$1:N160)+1,0)))</f>
        <v/>
      </c>
      <c r="O161" s="16" t="str">
        <f>IF(VLOOKUP(O$1,$R$2:$S$16,2,0)="","",IF(E161="self",IF(HLOOKUP(VLOOKUP(O$1,$R$2:$S$16,2,0),'DSP Employee Census'!$B$6:$AC$507,ROWS($A$1:O160)+1,0)=0,"",VLOOKUP(HLOOKUP(VLOOKUP(O$1,$R$2:$S$16,2,0),'DSP Employee Census'!$B$6:$AC$507,ROWS($A$1:O160)+1,0),Lookups!$A$2:$B$45,2,0)),""))</f>
        <v/>
      </c>
    </row>
    <row r="162" spans="1:15" ht="18" customHeight="1" x14ac:dyDescent="0.15">
      <c r="A162" s="16" t="str">
        <f>IF(VLOOKUP(A$1,$R$2:$S$16,2,0)="","",IF(HLOOKUP(VLOOKUP(A$1,$R$2:$S$16,2,0),'DSP Employee Census'!$B$6:$AC$507,ROWS($A$1:A161)+1,0)=0,"",HLOOKUP(VLOOKUP(A$1,$R$2:$S$16,2,0),'DSP Employee Census'!$B$6:$AC$507,ROWS($A$1:A161)+1,0)))</f>
        <v/>
      </c>
      <c r="B162" s="16" t="str">
        <f>IF(VLOOKUP(B$1,$R$2:$S$16,2,0)="","",IF(HLOOKUP(VLOOKUP(B$1,$R$2:$S$16,2,0),'DSP Employee Census'!$A$6:$AC$507,ROWS($A$1:B161)+1,0)=0,"",HLOOKUP(VLOOKUP(B$1,$R$2:$S$16,2,0),'DSP Employee Census'!$A$6:$AC$507,ROWS($A$1:B161)+1,0)))</f>
        <v/>
      </c>
      <c r="C162" s="16" t="str">
        <f>IF(VLOOKUP(C$1,$R$2:$S$16,2,0)="","",IF(HLOOKUP(VLOOKUP(C$1,$R$2:$S$16,2,0),'DSP Employee Census'!$B$6:$AC$507,ROWS($A$1:C161)+1,0)=0,"",HLOOKUP(VLOOKUP(C$1,$R$2:$S$16,2,0),'DSP Employee Census'!$B$6:$AC$507,ROWS($A$1:C161)+1,0)))</f>
        <v/>
      </c>
      <c r="D162" s="74" t="str">
        <f>IF(VLOOKUP(D$1,$R$2:$S$16,2,0)="","",IF(HLOOKUP(VLOOKUP(D$1,$R$2:$S$16,2,0),'DSP Employee Census'!$B$6:$AC$507,ROWS($A$1:D161)+1,0)=0,"",HLOOKUP(VLOOKUP(D$1,$R$2:$S$16,2,0),'DSP Employee Census'!$B$6:$AC$507,ROWS($A$1:D161)+1,0)))</f>
        <v/>
      </c>
      <c r="E162" s="16" t="str">
        <f>IF(VLOOKUP(E$1,$R$2:$S$16,2,0)="","",IF(HLOOKUP(VLOOKUP(E$1,$R$2:$S$16,2,0),'DSP Employee Census'!$B$6:$AC$507,ROWS($A$1:E161)+1,0)=0,"",VLOOKUP(HLOOKUP(VLOOKUP(E$1,$R$2:$S$16,2,0),'DSP Employee Census'!$B$6:$AC$507,ROWS($A$1:E161)+1,0),Lookups!$A$2:$B$45,2,0)))</f>
        <v/>
      </c>
      <c r="F162" s="74" t="str">
        <f>IF(VLOOKUP(F$1,$R$2:$S$16,2,0)="","",IF(HLOOKUP(VLOOKUP(F$1,$R$2:$S$16,2,0),'DSP Employee Census'!$B$6:$AC$507,ROWS($A$1:F161)+1,0)=0,"",HLOOKUP(VLOOKUP(F$1,$R$2:$S$16,2,0),'DSP Employee Census'!$B$6:$AC$507,ROWS($A$1:F161)+1,0)))</f>
        <v/>
      </c>
      <c r="G162" s="16" t="str">
        <f>IF(VLOOKUP(G$1,$R$2:$S$16,2,0)="","",IF(HLOOKUP(VLOOKUP(G$1,$R$2:$S$16,2,0),'DSP Employee Census'!$B$6:$AC$507,ROWS($A$1:G161)+1,0)=0,"",VLOOKUP(HLOOKUP(VLOOKUP(G$1,$R$2:$S$16,2,0),'DSP Employee Census'!$B$6:$AC$507,ROWS($A$1:G161)+1,0),Lookups!$A$2:$B$45,2,0)))</f>
        <v/>
      </c>
      <c r="H162" s="74" t="str">
        <f>IF(VLOOKUP(H$1,$R$2:$S$16,2,0)="","",IF(HLOOKUP(VLOOKUP(H$1,$R$2:$S$16,2,0),'DSP Employee Census'!$B$6:$AC$507,ROWS($A$1:H161)+1,0)=0,"",HLOOKUP(VLOOKUP(H$1,$R$2:$S$16,2,0),'DSP Employee Census'!$B$6:$AC$507,ROWS($A$1:H161)+1,0)))</f>
        <v/>
      </c>
      <c r="I162" s="75" t="str">
        <f>IF(VLOOKUP(I$1,$R$2:$S$16,2,0)="","",IF(HLOOKUP(VLOOKUP(I$1,$R$2:$S$16,2,0),'DSP Employee Census'!$B$6:$AC$507,ROWS($A$1:I161)+1,0)=0,"",HLOOKUP(VLOOKUP(I$1,$R$2:$S$16,2,0),'DSP Employee Census'!$B$6:$AC$507,ROWS($A$1:I161)+1,0)))</f>
        <v/>
      </c>
      <c r="J162" s="76" t="str">
        <f>IF(VLOOKUP($J$1,$R$2:$S$16,2,0)="","",IF(AND($K162="part_time",HLOOKUP(VLOOKUP(J$1,$R$2:$S$16,2,0),'DSP Employee Census'!$B$6:$AC$507,ROWS($A$1:J161)+1,0)&gt;0),HLOOKUP(VLOOKUP(J$1,$R$2:$S$16,2,0),'DSP Employee Census'!$B$6:$AC$507,ROWS($A$1:J161)+1,0),IF(AND($K162="part_time",HLOOKUP(VLOOKUP(J$1,$R$2:$S$16,2,0),'DSP Employee Census'!$B$6:$AC$507,ROWS($A$1:J161)+1,0)=""),'DSP Employee Census'!$H$1,"")))</f>
        <v/>
      </c>
      <c r="K162" s="16" t="str">
        <f>IF(VLOOKUP(K$1,$R$2:$S$16,2,0)="","",IF(HLOOKUP(VLOOKUP(K$1,$R$2:$S$16,2,0),'DSP Employee Census'!$B$6:$AC$507,ROWS($A$1:K161)+1,0)=0,"",VLOOKUP(HLOOKUP(VLOOKUP(K$1,$R$2:$S$16,2,0),'DSP Employee Census'!$B$6:$AC$507,ROWS($A$1:K161)+1,0),Lookups!$A$2:$B$45,2,0)))</f>
        <v/>
      </c>
      <c r="L162" s="74" t="str">
        <f>IF(VLOOKUP(L$1,$R$2:$S$16,2,0)="","",IF(HLOOKUP(VLOOKUP(L$1,$R$2:$S$16,2,0),'DSP Employee Census'!$B$6:$AC$507,ROWS($A$1:L161)+1,0)=0,"",HLOOKUP(VLOOKUP(L$1,$R$2:$S$16,2,0),'DSP Employee Census'!$B$6:$AC$507,ROWS($A$1:L161)+1,0)))</f>
        <v/>
      </c>
      <c r="M162" s="76" t="str">
        <f>IF(VLOOKUP(M$1,$R$2:$S$16,2,0)="","",IF(HLOOKUP(VLOOKUP(M$1,$R$2:$S$16,2,0),'DSP Employee Census'!$B$6:$AC$507,ROWS($A$1:M161)+1,0)=0,"",HLOOKUP(VLOOKUP(M$1,$R$2:$S$16,2,0),'DSP Employee Census'!$B$6:$AC$507,ROWS($A$1:M161)+1,0)))</f>
        <v/>
      </c>
      <c r="N162" s="74" t="str">
        <f>IF(VLOOKUP(N$1,$R$2:$S$16,2,0)="","",IF(HLOOKUP(VLOOKUP(N$1,$R$2:$S$16,2,0),'DSP Employee Census'!$B$6:$AC$507,ROWS($A$1:N161)+1,0)=0,"",HLOOKUP(VLOOKUP(N$1,$R$2:$S$16,2,0),'DSP Employee Census'!$B$6:$AC$507,ROWS($A$1:N161)+1,0)))</f>
        <v/>
      </c>
      <c r="O162" s="16" t="str">
        <f>IF(VLOOKUP(O$1,$R$2:$S$16,2,0)="","",IF(E162="self",IF(HLOOKUP(VLOOKUP(O$1,$R$2:$S$16,2,0),'DSP Employee Census'!$B$6:$AC$507,ROWS($A$1:O161)+1,0)=0,"",VLOOKUP(HLOOKUP(VLOOKUP(O$1,$R$2:$S$16,2,0),'DSP Employee Census'!$B$6:$AC$507,ROWS($A$1:O161)+1,0),Lookups!$A$2:$B$45,2,0)),""))</f>
        <v/>
      </c>
    </row>
    <row r="163" spans="1:15" ht="18" customHeight="1" x14ac:dyDescent="0.15">
      <c r="A163" s="16" t="str">
        <f>IF(VLOOKUP(A$1,$R$2:$S$16,2,0)="","",IF(HLOOKUP(VLOOKUP(A$1,$R$2:$S$16,2,0),'DSP Employee Census'!$B$6:$AC$507,ROWS($A$1:A162)+1,0)=0,"",HLOOKUP(VLOOKUP(A$1,$R$2:$S$16,2,0),'DSP Employee Census'!$B$6:$AC$507,ROWS($A$1:A162)+1,0)))</f>
        <v/>
      </c>
      <c r="B163" s="16" t="str">
        <f>IF(VLOOKUP(B$1,$R$2:$S$16,2,0)="","",IF(HLOOKUP(VLOOKUP(B$1,$R$2:$S$16,2,0),'DSP Employee Census'!$A$6:$AC$507,ROWS($A$1:B162)+1,0)=0,"",HLOOKUP(VLOOKUP(B$1,$R$2:$S$16,2,0),'DSP Employee Census'!$A$6:$AC$507,ROWS($A$1:B162)+1,0)))</f>
        <v/>
      </c>
      <c r="C163" s="16" t="str">
        <f>IF(VLOOKUP(C$1,$R$2:$S$16,2,0)="","",IF(HLOOKUP(VLOOKUP(C$1,$R$2:$S$16,2,0),'DSP Employee Census'!$B$6:$AC$507,ROWS($A$1:C162)+1,0)=0,"",HLOOKUP(VLOOKUP(C$1,$R$2:$S$16,2,0),'DSP Employee Census'!$B$6:$AC$507,ROWS($A$1:C162)+1,0)))</f>
        <v/>
      </c>
      <c r="D163" s="74" t="str">
        <f>IF(VLOOKUP(D$1,$R$2:$S$16,2,0)="","",IF(HLOOKUP(VLOOKUP(D$1,$R$2:$S$16,2,0),'DSP Employee Census'!$B$6:$AC$507,ROWS($A$1:D162)+1,0)=0,"",HLOOKUP(VLOOKUP(D$1,$R$2:$S$16,2,0),'DSP Employee Census'!$B$6:$AC$507,ROWS($A$1:D162)+1,0)))</f>
        <v/>
      </c>
      <c r="E163" s="16" t="str">
        <f>IF(VLOOKUP(E$1,$R$2:$S$16,2,0)="","",IF(HLOOKUP(VLOOKUP(E$1,$R$2:$S$16,2,0),'DSP Employee Census'!$B$6:$AC$507,ROWS($A$1:E162)+1,0)=0,"",VLOOKUP(HLOOKUP(VLOOKUP(E$1,$R$2:$S$16,2,0),'DSP Employee Census'!$B$6:$AC$507,ROWS($A$1:E162)+1,0),Lookups!$A$2:$B$45,2,0)))</f>
        <v/>
      </c>
      <c r="F163" s="74" t="str">
        <f>IF(VLOOKUP(F$1,$R$2:$S$16,2,0)="","",IF(HLOOKUP(VLOOKUP(F$1,$R$2:$S$16,2,0),'DSP Employee Census'!$B$6:$AC$507,ROWS($A$1:F162)+1,0)=0,"",HLOOKUP(VLOOKUP(F$1,$R$2:$S$16,2,0),'DSP Employee Census'!$B$6:$AC$507,ROWS($A$1:F162)+1,0)))</f>
        <v/>
      </c>
      <c r="G163" s="16" t="str">
        <f>IF(VLOOKUP(G$1,$R$2:$S$16,2,0)="","",IF(HLOOKUP(VLOOKUP(G$1,$R$2:$S$16,2,0),'DSP Employee Census'!$B$6:$AC$507,ROWS($A$1:G162)+1,0)=0,"",VLOOKUP(HLOOKUP(VLOOKUP(G$1,$R$2:$S$16,2,0),'DSP Employee Census'!$B$6:$AC$507,ROWS($A$1:G162)+1,0),Lookups!$A$2:$B$45,2,0)))</f>
        <v/>
      </c>
      <c r="H163" s="74" t="str">
        <f>IF(VLOOKUP(H$1,$R$2:$S$16,2,0)="","",IF(HLOOKUP(VLOOKUP(H$1,$R$2:$S$16,2,0),'DSP Employee Census'!$B$6:$AC$507,ROWS($A$1:H162)+1,0)=0,"",HLOOKUP(VLOOKUP(H$1,$R$2:$S$16,2,0),'DSP Employee Census'!$B$6:$AC$507,ROWS($A$1:H162)+1,0)))</f>
        <v/>
      </c>
      <c r="I163" s="75" t="str">
        <f>IF(VLOOKUP(I$1,$R$2:$S$16,2,0)="","",IF(HLOOKUP(VLOOKUP(I$1,$R$2:$S$16,2,0),'DSP Employee Census'!$B$6:$AC$507,ROWS($A$1:I162)+1,0)=0,"",HLOOKUP(VLOOKUP(I$1,$R$2:$S$16,2,0),'DSP Employee Census'!$B$6:$AC$507,ROWS($A$1:I162)+1,0)))</f>
        <v/>
      </c>
      <c r="J163" s="76" t="str">
        <f>IF(VLOOKUP($J$1,$R$2:$S$16,2,0)="","",IF(AND($K163="part_time",HLOOKUP(VLOOKUP(J$1,$R$2:$S$16,2,0),'DSP Employee Census'!$B$6:$AC$507,ROWS($A$1:J162)+1,0)&gt;0),HLOOKUP(VLOOKUP(J$1,$R$2:$S$16,2,0),'DSP Employee Census'!$B$6:$AC$507,ROWS($A$1:J162)+1,0),IF(AND($K163="part_time",HLOOKUP(VLOOKUP(J$1,$R$2:$S$16,2,0),'DSP Employee Census'!$B$6:$AC$507,ROWS($A$1:J162)+1,0)=""),'DSP Employee Census'!$H$1,"")))</f>
        <v/>
      </c>
      <c r="K163" s="16" t="str">
        <f>IF(VLOOKUP(K$1,$R$2:$S$16,2,0)="","",IF(HLOOKUP(VLOOKUP(K$1,$R$2:$S$16,2,0),'DSP Employee Census'!$B$6:$AC$507,ROWS($A$1:K162)+1,0)=0,"",VLOOKUP(HLOOKUP(VLOOKUP(K$1,$R$2:$S$16,2,0),'DSP Employee Census'!$B$6:$AC$507,ROWS($A$1:K162)+1,0),Lookups!$A$2:$B$45,2,0)))</f>
        <v/>
      </c>
      <c r="L163" s="74" t="str">
        <f>IF(VLOOKUP(L$1,$R$2:$S$16,2,0)="","",IF(HLOOKUP(VLOOKUP(L$1,$R$2:$S$16,2,0),'DSP Employee Census'!$B$6:$AC$507,ROWS($A$1:L162)+1,0)=0,"",HLOOKUP(VLOOKUP(L$1,$R$2:$S$16,2,0),'DSP Employee Census'!$B$6:$AC$507,ROWS($A$1:L162)+1,0)))</f>
        <v/>
      </c>
      <c r="M163" s="76" t="str">
        <f>IF(VLOOKUP(M$1,$R$2:$S$16,2,0)="","",IF(HLOOKUP(VLOOKUP(M$1,$R$2:$S$16,2,0),'DSP Employee Census'!$B$6:$AC$507,ROWS($A$1:M162)+1,0)=0,"",HLOOKUP(VLOOKUP(M$1,$R$2:$S$16,2,0),'DSP Employee Census'!$B$6:$AC$507,ROWS($A$1:M162)+1,0)))</f>
        <v/>
      </c>
      <c r="N163" s="74" t="str">
        <f>IF(VLOOKUP(N$1,$R$2:$S$16,2,0)="","",IF(HLOOKUP(VLOOKUP(N$1,$R$2:$S$16,2,0),'DSP Employee Census'!$B$6:$AC$507,ROWS($A$1:N162)+1,0)=0,"",HLOOKUP(VLOOKUP(N$1,$R$2:$S$16,2,0),'DSP Employee Census'!$B$6:$AC$507,ROWS($A$1:N162)+1,0)))</f>
        <v/>
      </c>
      <c r="O163" s="16" t="str">
        <f>IF(VLOOKUP(O$1,$R$2:$S$16,2,0)="","",IF(E163="self",IF(HLOOKUP(VLOOKUP(O$1,$R$2:$S$16,2,0),'DSP Employee Census'!$B$6:$AC$507,ROWS($A$1:O162)+1,0)=0,"",VLOOKUP(HLOOKUP(VLOOKUP(O$1,$R$2:$S$16,2,0),'DSP Employee Census'!$B$6:$AC$507,ROWS($A$1:O162)+1,0),Lookups!$A$2:$B$45,2,0)),""))</f>
        <v/>
      </c>
    </row>
    <row r="164" spans="1:15" ht="18" customHeight="1" x14ac:dyDescent="0.15">
      <c r="A164" s="16" t="str">
        <f>IF(VLOOKUP(A$1,$R$2:$S$16,2,0)="","",IF(HLOOKUP(VLOOKUP(A$1,$R$2:$S$16,2,0),'DSP Employee Census'!$B$6:$AC$507,ROWS($A$1:A163)+1,0)=0,"",HLOOKUP(VLOOKUP(A$1,$R$2:$S$16,2,0),'DSP Employee Census'!$B$6:$AC$507,ROWS($A$1:A163)+1,0)))</f>
        <v/>
      </c>
      <c r="B164" s="16" t="str">
        <f>IF(VLOOKUP(B$1,$R$2:$S$16,2,0)="","",IF(HLOOKUP(VLOOKUP(B$1,$R$2:$S$16,2,0),'DSP Employee Census'!$A$6:$AC$507,ROWS($A$1:B163)+1,0)=0,"",HLOOKUP(VLOOKUP(B$1,$R$2:$S$16,2,0),'DSP Employee Census'!$A$6:$AC$507,ROWS($A$1:B163)+1,0)))</f>
        <v/>
      </c>
      <c r="C164" s="16" t="str">
        <f>IF(VLOOKUP(C$1,$R$2:$S$16,2,0)="","",IF(HLOOKUP(VLOOKUP(C$1,$R$2:$S$16,2,0),'DSP Employee Census'!$B$6:$AC$507,ROWS($A$1:C163)+1,0)=0,"",HLOOKUP(VLOOKUP(C$1,$R$2:$S$16,2,0),'DSP Employee Census'!$B$6:$AC$507,ROWS($A$1:C163)+1,0)))</f>
        <v/>
      </c>
      <c r="D164" s="74" t="str">
        <f>IF(VLOOKUP(D$1,$R$2:$S$16,2,0)="","",IF(HLOOKUP(VLOOKUP(D$1,$R$2:$S$16,2,0),'DSP Employee Census'!$B$6:$AC$507,ROWS($A$1:D163)+1,0)=0,"",HLOOKUP(VLOOKUP(D$1,$R$2:$S$16,2,0),'DSP Employee Census'!$B$6:$AC$507,ROWS($A$1:D163)+1,0)))</f>
        <v/>
      </c>
      <c r="E164" s="16" t="str">
        <f>IF(VLOOKUP(E$1,$R$2:$S$16,2,0)="","",IF(HLOOKUP(VLOOKUP(E$1,$R$2:$S$16,2,0),'DSP Employee Census'!$B$6:$AC$507,ROWS($A$1:E163)+1,0)=0,"",VLOOKUP(HLOOKUP(VLOOKUP(E$1,$R$2:$S$16,2,0),'DSP Employee Census'!$B$6:$AC$507,ROWS($A$1:E163)+1,0),Lookups!$A$2:$B$45,2,0)))</f>
        <v/>
      </c>
      <c r="F164" s="74" t="str">
        <f>IF(VLOOKUP(F$1,$R$2:$S$16,2,0)="","",IF(HLOOKUP(VLOOKUP(F$1,$R$2:$S$16,2,0),'DSP Employee Census'!$B$6:$AC$507,ROWS($A$1:F163)+1,0)=0,"",HLOOKUP(VLOOKUP(F$1,$R$2:$S$16,2,0),'DSP Employee Census'!$B$6:$AC$507,ROWS($A$1:F163)+1,0)))</f>
        <v/>
      </c>
      <c r="G164" s="16" t="str">
        <f>IF(VLOOKUP(G$1,$R$2:$S$16,2,0)="","",IF(HLOOKUP(VLOOKUP(G$1,$R$2:$S$16,2,0),'DSP Employee Census'!$B$6:$AC$507,ROWS($A$1:G163)+1,0)=0,"",VLOOKUP(HLOOKUP(VLOOKUP(G$1,$R$2:$S$16,2,0),'DSP Employee Census'!$B$6:$AC$507,ROWS($A$1:G163)+1,0),Lookups!$A$2:$B$45,2,0)))</f>
        <v/>
      </c>
      <c r="H164" s="74" t="str">
        <f>IF(VLOOKUP(H$1,$R$2:$S$16,2,0)="","",IF(HLOOKUP(VLOOKUP(H$1,$R$2:$S$16,2,0),'DSP Employee Census'!$B$6:$AC$507,ROWS($A$1:H163)+1,0)=0,"",HLOOKUP(VLOOKUP(H$1,$R$2:$S$16,2,0),'DSP Employee Census'!$B$6:$AC$507,ROWS($A$1:H163)+1,0)))</f>
        <v/>
      </c>
      <c r="I164" s="75" t="str">
        <f>IF(VLOOKUP(I$1,$R$2:$S$16,2,0)="","",IF(HLOOKUP(VLOOKUP(I$1,$R$2:$S$16,2,0),'DSP Employee Census'!$B$6:$AC$507,ROWS($A$1:I163)+1,0)=0,"",HLOOKUP(VLOOKUP(I$1,$R$2:$S$16,2,0),'DSP Employee Census'!$B$6:$AC$507,ROWS($A$1:I163)+1,0)))</f>
        <v/>
      </c>
      <c r="J164" s="76" t="str">
        <f>IF(VLOOKUP($J$1,$R$2:$S$16,2,0)="","",IF(AND($K164="part_time",HLOOKUP(VLOOKUP(J$1,$R$2:$S$16,2,0),'DSP Employee Census'!$B$6:$AC$507,ROWS($A$1:J163)+1,0)&gt;0),HLOOKUP(VLOOKUP(J$1,$R$2:$S$16,2,0),'DSP Employee Census'!$B$6:$AC$507,ROWS($A$1:J163)+1,0),IF(AND($K164="part_time",HLOOKUP(VLOOKUP(J$1,$R$2:$S$16,2,0),'DSP Employee Census'!$B$6:$AC$507,ROWS($A$1:J163)+1,0)=""),'DSP Employee Census'!$H$1,"")))</f>
        <v/>
      </c>
      <c r="K164" s="16" t="str">
        <f>IF(VLOOKUP(K$1,$R$2:$S$16,2,0)="","",IF(HLOOKUP(VLOOKUP(K$1,$R$2:$S$16,2,0),'DSP Employee Census'!$B$6:$AC$507,ROWS($A$1:K163)+1,0)=0,"",VLOOKUP(HLOOKUP(VLOOKUP(K$1,$R$2:$S$16,2,0),'DSP Employee Census'!$B$6:$AC$507,ROWS($A$1:K163)+1,0),Lookups!$A$2:$B$45,2,0)))</f>
        <v/>
      </c>
      <c r="L164" s="74" t="str">
        <f>IF(VLOOKUP(L$1,$R$2:$S$16,2,0)="","",IF(HLOOKUP(VLOOKUP(L$1,$R$2:$S$16,2,0),'DSP Employee Census'!$B$6:$AC$507,ROWS($A$1:L163)+1,0)=0,"",HLOOKUP(VLOOKUP(L$1,$R$2:$S$16,2,0),'DSP Employee Census'!$B$6:$AC$507,ROWS($A$1:L163)+1,0)))</f>
        <v/>
      </c>
      <c r="M164" s="76" t="str">
        <f>IF(VLOOKUP(M$1,$R$2:$S$16,2,0)="","",IF(HLOOKUP(VLOOKUP(M$1,$R$2:$S$16,2,0),'DSP Employee Census'!$B$6:$AC$507,ROWS($A$1:M163)+1,0)=0,"",HLOOKUP(VLOOKUP(M$1,$R$2:$S$16,2,0),'DSP Employee Census'!$B$6:$AC$507,ROWS($A$1:M163)+1,0)))</f>
        <v/>
      </c>
      <c r="N164" s="74" t="str">
        <f>IF(VLOOKUP(N$1,$R$2:$S$16,2,0)="","",IF(HLOOKUP(VLOOKUP(N$1,$R$2:$S$16,2,0),'DSP Employee Census'!$B$6:$AC$507,ROWS($A$1:N163)+1,0)=0,"",HLOOKUP(VLOOKUP(N$1,$R$2:$S$16,2,0),'DSP Employee Census'!$B$6:$AC$507,ROWS($A$1:N163)+1,0)))</f>
        <v/>
      </c>
      <c r="O164" s="16" t="str">
        <f>IF(VLOOKUP(O$1,$R$2:$S$16,2,0)="","",IF(E164="self",IF(HLOOKUP(VLOOKUP(O$1,$R$2:$S$16,2,0),'DSP Employee Census'!$B$6:$AC$507,ROWS($A$1:O163)+1,0)=0,"",VLOOKUP(HLOOKUP(VLOOKUP(O$1,$R$2:$S$16,2,0),'DSP Employee Census'!$B$6:$AC$507,ROWS($A$1:O163)+1,0),Lookups!$A$2:$B$45,2,0)),""))</f>
        <v/>
      </c>
    </row>
    <row r="165" spans="1:15" ht="18" customHeight="1" x14ac:dyDescent="0.15">
      <c r="A165" s="16" t="str">
        <f>IF(VLOOKUP(A$1,$R$2:$S$16,2,0)="","",IF(HLOOKUP(VLOOKUP(A$1,$R$2:$S$16,2,0),'DSP Employee Census'!$B$6:$AC$507,ROWS($A$1:A164)+1,0)=0,"",HLOOKUP(VLOOKUP(A$1,$R$2:$S$16,2,0),'DSP Employee Census'!$B$6:$AC$507,ROWS($A$1:A164)+1,0)))</f>
        <v/>
      </c>
      <c r="B165" s="16" t="str">
        <f>IF(VLOOKUP(B$1,$R$2:$S$16,2,0)="","",IF(HLOOKUP(VLOOKUP(B$1,$R$2:$S$16,2,0),'DSP Employee Census'!$A$6:$AC$507,ROWS($A$1:B164)+1,0)=0,"",HLOOKUP(VLOOKUP(B$1,$R$2:$S$16,2,0),'DSP Employee Census'!$A$6:$AC$507,ROWS($A$1:B164)+1,0)))</f>
        <v/>
      </c>
      <c r="C165" s="16" t="str">
        <f>IF(VLOOKUP(C$1,$R$2:$S$16,2,0)="","",IF(HLOOKUP(VLOOKUP(C$1,$R$2:$S$16,2,0),'DSP Employee Census'!$B$6:$AC$507,ROWS($A$1:C164)+1,0)=0,"",HLOOKUP(VLOOKUP(C$1,$R$2:$S$16,2,0),'DSP Employee Census'!$B$6:$AC$507,ROWS($A$1:C164)+1,0)))</f>
        <v/>
      </c>
      <c r="D165" s="74" t="str">
        <f>IF(VLOOKUP(D$1,$R$2:$S$16,2,0)="","",IF(HLOOKUP(VLOOKUP(D$1,$R$2:$S$16,2,0),'DSP Employee Census'!$B$6:$AC$507,ROWS($A$1:D164)+1,0)=0,"",HLOOKUP(VLOOKUP(D$1,$R$2:$S$16,2,0),'DSP Employee Census'!$B$6:$AC$507,ROWS($A$1:D164)+1,0)))</f>
        <v/>
      </c>
      <c r="E165" s="16" t="str">
        <f>IF(VLOOKUP(E$1,$R$2:$S$16,2,0)="","",IF(HLOOKUP(VLOOKUP(E$1,$R$2:$S$16,2,0),'DSP Employee Census'!$B$6:$AC$507,ROWS($A$1:E164)+1,0)=0,"",VLOOKUP(HLOOKUP(VLOOKUP(E$1,$R$2:$S$16,2,0),'DSP Employee Census'!$B$6:$AC$507,ROWS($A$1:E164)+1,0),Lookups!$A$2:$B$45,2,0)))</f>
        <v/>
      </c>
      <c r="F165" s="74" t="str">
        <f>IF(VLOOKUP(F$1,$R$2:$S$16,2,0)="","",IF(HLOOKUP(VLOOKUP(F$1,$R$2:$S$16,2,0),'DSP Employee Census'!$B$6:$AC$507,ROWS($A$1:F164)+1,0)=0,"",HLOOKUP(VLOOKUP(F$1,$R$2:$S$16,2,0),'DSP Employee Census'!$B$6:$AC$507,ROWS($A$1:F164)+1,0)))</f>
        <v/>
      </c>
      <c r="G165" s="16" t="str">
        <f>IF(VLOOKUP(G$1,$R$2:$S$16,2,0)="","",IF(HLOOKUP(VLOOKUP(G$1,$R$2:$S$16,2,0),'DSP Employee Census'!$B$6:$AC$507,ROWS($A$1:G164)+1,0)=0,"",VLOOKUP(HLOOKUP(VLOOKUP(G$1,$R$2:$S$16,2,0),'DSP Employee Census'!$B$6:$AC$507,ROWS($A$1:G164)+1,0),Lookups!$A$2:$B$45,2,0)))</f>
        <v/>
      </c>
      <c r="H165" s="74" t="str">
        <f>IF(VLOOKUP(H$1,$R$2:$S$16,2,0)="","",IF(HLOOKUP(VLOOKUP(H$1,$R$2:$S$16,2,0),'DSP Employee Census'!$B$6:$AC$507,ROWS($A$1:H164)+1,0)=0,"",HLOOKUP(VLOOKUP(H$1,$R$2:$S$16,2,0),'DSP Employee Census'!$B$6:$AC$507,ROWS($A$1:H164)+1,0)))</f>
        <v/>
      </c>
      <c r="I165" s="75" t="str">
        <f>IF(VLOOKUP(I$1,$R$2:$S$16,2,0)="","",IF(HLOOKUP(VLOOKUP(I$1,$R$2:$S$16,2,0),'DSP Employee Census'!$B$6:$AC$507,ROWS($A$1:I164)+1,0)=0,"",HLOOKUP(VLOOKUP(I$1,$R$2:$S$16,2,0),'DSP Employee Census'!$B$6:$AC$507,ROWS($A$1:I164)+1,0)))</f>
        <v/>
      </c>
      <c r="J165" s="76" t="str">
        <f>IF(VLOOKUP($J$1,$R$2:$S$16,2,0)="","",IF(AND($K165="part_time",HLOOKUP(VLOOKUP(J$1,$R$2:$S$16,2,0),'DSP Employee Census'!$B$6:$AC$507,ROWS($A$1:J164)+1,0)&gt;0),HLOOKUP(VLOOKUP(J$1,$R$2:$S$16,2,0),'DSP Employee Census'!$B$6:$AC$507,ROWS($A$1:J164)+1,0),IF(AND($K165="part_time",HLOOKUP(VLOOKUP(J$1,$R$2:$S$16,2,0),'DSP Employee Census'!$B$6:$AC$507,ROWS($A$1:J164)+1,0)=""),'DSP Employee Census'!$H$1,"")))</f>
        <v/>
      </c>
      <c r="K165" s="16" t="str">
        <f>IF(VLOOKUP(K$1,$R$2:$S$16,2,0)="","",IF(HLOOKUP(VLOOKUP(K$1,$R$2:$S$16,2,0),'DSP Employee Census'!$B$6:$AC$507,ROWS($A$1:K164)+1,0)=0,"",VLOOKUP(HLOOKUP(VLOOKUP(K$1,$R$2:$S$16,2,0),'DSP Employee Census'!$B$6:$AC$507,ROWS($A$1:K164)+1,0),Lookups!$A$2:$B$45,2,0)))</f>
        <v/>
      </c>
      <c r="L165" s="74" t="str">
        <f>IF(VLOOKUP(L$1,$R$2:$S$16,2,0)="","",IF(HLOOKUP(VLOOKUP(L$1,$R$2:$S$16,2,0),'DSP Employee Census'!$B$6:$AC$507,ROWS($A$1:L164)+1,0)=0,"",HLOOKUP(VLOOKUP(L$1,$R$2:$S$16,2,0),'DSP Employee Census'!$B$6:$AC$507,ROWS($A$1:L164)+1,0)))</f>
        <v/>
      </c>
      <c r="M165" s="76" t="str">
        <f>IF(VLOOKUP(M$1,$R$2:$S$16,2,0)="","",IF(HLOOKUP(VLOOKUP(M$1,$R$2:$S$16,2,0),'DSP Employee Census'!$B$6:$AC$507,ROWS($A$1:M164)+1,0)=0,"",HLOOKUP(VLOOKUP(M$1,$R$2:$S$16,2,0),'DSP Employee Census'!$B$6:$AC$507,ROWS($A$1:M164)+1,0)))</f>
        <v/>
      </c>
      <c r="N165" s="74" t="str">
        <f>IF(VLOOKUP(N$1,$R$2:$S$16,2,0)="","",IF(HLOOKUP(VLOOKUP(N$1,$R$2:$S$16,2,0),'DSP Employee Census'!$B$6:$AC$507,ROWS($A$1:N164)+1,0)=0,"",HLOOKUP(VLOOKUP(N$1,$R$2:$S$16,2,0),'DSP Employee Census'!$B$6:$AC$507,ROWS($A$1:N164)+1,0)))</f>
        <v/>
      </c>
      <c r="O165" s="16" t="str">
        <f>IF(VLOOKUP(O$1,$R$2:$S$16,2,0)="","",IF(E165="self",IF(HLOOKUP(VLOOKUP(O$1,$R$2:$S$16,2,0),'DSP Employee Census'!$B$6:$AC$507,ROWS($A$1:O164)+1,0)=0,"",VLOOKUP(HLOOKUP(VLOOKUP(O$1,$R$2:$S$16,2,0),'DSP Employee Census'!$B$6:$AC$507,ROWS($A$1:O164)+1,0),Lookups!$A$2:$B$45,2,0)),""))</f>
        <v/>
      </c>
    </row>
    <row r="166" spans="1:15" ht="18" customHeight="1" x14ac:dyDescent="0.15">
      <c r="A166" s="16" t="str">
        <f>IF(VLOOKUP(A$1,$R$2:$S$16,2,0)="","",IF(HLOOKUP(VLOOKUP(A$1,$R$2:$S$16,2,0),'DSP Employee Census'!$B$6:$AC$507,ROWS($A$1:A165)+1,0)=0,"",HLOOKUP(VLOOKUP(A$1,$R$2:$S$16,2,0),'DSP Employee Census'!$B$6:$AC$507,ROWS($A$1:A165)+1,0)))</f>
        <v/>
      </c>
      <c r="B166" s="16" t="str">
        <f>IF(VLOOKUP(B$1,$R$2:$S$16,2,0)="","",IF(HLOOKUP(VLOOKUP(B$1,$R$2:$S$16,2,0),'DSP Employee Census'!$A$6:$AC$507,ROWS($A$1:B165)+1,0)=0,"",HLOOKUP(VLOOKUP(B$1,$R$2:$S$16,2,0),'DSP Employee Census'!$A$6:$AC$507,ROWS($A$1:B165)+1,0)))</f>
        <v/>
      </c>
      <c r="C166" s="16" t="str">
        <f>IF(VLOOKUP(C$1,$R$2:$S$16,2,0)="","",IF(HLOOKUP(VLOOKUP(C$1,$R$2:$S$16,2,0),'DSP Employee Census'!$B$6:$AC$507,ROWS($A$1:C165)+1,0)=0,"",HLOOKUP(VLOOKUP(C$1,$R$2:$S$16,2,0),'DSP Employee Census'!$B$6:$AC$507,ROWS($A$1:C165)+1,0)))</f>
        <v/>
      </c>
      <c r="D166" s="74" t="str">
        <f>IF(VLOOKUP(D$1,$R$2:$S$16,2,0)="","",IF(HLOOKUP(VLOOKUP(D$1,$R$2:$S$16,2,0),'DSP Employee Census'!$B$6:$AC$507,ROWS($A$1:D165)+1,0)=0,"",HLOOKUP(VLOOKUP(D$1,$R$2:$S$16,2,0),'DSP Employee Census'!$B$6:$AC$507,ROWS($A$1:D165)+1,0)))</f>
        <v/>
      </c>
      <c r="E166" s="16" t="str">
        <f>IF(VLOOKUP(E$1,$R$2:$S$16,2,0)="","",IF(HLOOKUP(VLOOKUP(E$1,$R$2:$S$16,2,0),'DSP Employee Census'!$B$6:$AC$507,ROWS($A$1:E165)+1,0)=0,"",VLOOKUP(HLOOKUP(VLOOKUP(E$1,$R$2:$S$16,2,0),'DSP Employee Census'!$B$6:$AC$507,ROWS($A$1:E165)+1,0),Lookups!$A$2:$B$45,2,0)))</f>
        <v/>
      </c>
      <c r="F166" s="74" t="str">
        <f>IF(VLOOKUP(F$1,$R$2:$S$16,2,0)="","",IF(HLOOKUP(VLOOKUP(F$1,$R$2:$S$16,2,0),'DSP Employee Census'!$B$6:$AC$507,ROWS($A$1:F165)+1,0)=0,"",HLOOKUP(VLOOKUP(F$1,$R$2:$S$16,2,0),'DSP Employee Census'!$B$6:$AC$507,ROWS($A$1:F165)+1,0)))</f>
        <v/>
      </c>
      <c r="G166" s="16" t="str">
        <f>IF(VLOOKUP(G$1,$R$2:$S$16,2,0)="","",IF(HLOOKUP(VLOOKUP(G$1,$R$2:$S$16,2,0),'DSP Employee Census'!$B$6:$AC$507,ROWS($A$1:G165)+1,0)=0,"",VLOOKUP(HLOOKUP(VLOOKUP(G$1,$R$2:$S$16,2,0),'DSP Employee Census'!$B$6:$AC$507,ROWS($A$1:G165)+1,0),Lookups!$A$2:$B$45,2,0)))</f>
        <v/>
      </c>
      <c r="H166" s="74" t="str">
        <f>IF(VLOOKUP(H$1,$R$2:$S$16,2,0)="","",IF(HLOOKUP(VLOOKUP(H$1,$R$2:$S$16,2,0),'DSP Employee Census'!$B$6:$AC$507,ROWS($A$1:H165)+1,0)=0,"",HLOOKUP(VLOOKUP(H$1,$R$2:$S$16,2,0),'DSP Employee Census'!$B$6:$AC$507,ROWS($A$1:H165)+1,0)))</f>
        <v/>
      </c>
      <c r="I166" s="75" t="str">
        <f>IF(VLOOKUP(I$1,$R$2:$S$16,2,0)="","",IF(HLOOKUP(VLOOKUP(I$1,$R$2:$S$16,2,0),'DSP Employee Census'!$B$6:$AC$507,ROWS($A$1:I165)+1,0)=0,"",HLOOKUP(VLOOKUP(I$1,$R$2:$S$16,2,0),'DSP Employee Census'!$B$6:$AC$507,ROWS($A$1:I165)+1,0)))</f>
        <v/>
      </c>
      <c r="J166" s="76" t="str">
        <f>IF(VLOOKUP($J$1,$R$2:$S$16,2,0)="","",IF(AND($K166="part_time",HLOOKUP(VLOOKUP(J$1,$R$2:$S$16,2,0),'DSP Employee Census'!$B$6:$AC$507,ROWS($A$1:J165)+1,0)&gt;0),HLOOKUP(VLOOKUP(J$1,$R$2:$S$16,2,0),'DSP Employee Census'!$B$6:$AC$507,ROWS($A$1:J165)+1,0),IF(AND($K166="part_time",HLOOKUP(VLOOKUP(J$1,$R$2:$S$16,2,0),'DSP Employee Census'!$B$6:$AC$507,ROWS($A$1:J165)+1,0)=""),'DSP Employee Census'!$H$1,"")))</f>
        <v/>
      </c>
      <c r="K166" s="16" t="str">
        <f>IF(VLOOKUP(K$1,$R$2:$S$16,2,0)="","",IF(HLOOKUP(VLOOKUP(K$1,$R$2:$S$16,2,0),'DSP Employee Census'!$B$6:$AC$507,ROWS($A$1:K165)+1,0)=0,"",VLOOKUP(HLOOKUP(VLOOKUP(K$1,$R$2:$S$16,2,0),'DSP Employee Census'!$B$6:$AC$507,ROWS($A$1:K165)+1,0),Lookups!$A$2:$B$45,2,0)))</f>
        <v/>
      </c>
      <c r="L166" s="74" t="str">
        <f>IF(VLOOKUP(L$1,$R$2:$S$16,2,0)="","",IF(HLOOKUP(VLOOKUP(L$1,$R$2:$S$16,2,0),'DSP Employee Census'!$B$6:$AC$507,ROWS($A$1:L165)+1,0)=0,"",HLOOKUP(VLOOKUP(L$1,$R$2:$S$16,2,0),'DSP Employee Census'!$B$6:$AC$507,ROWS($A$1:L165)+1,0)))</f>
        <v/>
      </c>
      <c r="M166" s="76" t="str">
        <f>IF(VLOOKUP(M$1,$R$2:$S$16,2,0)="","",IF(HLOOKUP(VLOOKUP(M$1,$R$2:$S$16,2,0),'DSP Employee Census'!$B$6:$AC$507,ROWS($A$1:M165)+1,0)=0,"",HLOOKUP(VLOOKUP(M$1,$R$2:$S$16,2,0),'DSP Employee Census'!$B$6:$AC$507,ROWS($A$1:M165)+1,0)))</f>
        <v/>
      </c>
      <c r="N166" s="74" t="str">
        <f>IF(VLOOKUP(N$1,$R$2:$S$16,2,0)="","",IF(HLOOKUP(VLOOKUP(N$1,$R$2:$S$16,2,0),'DSP Employee Census'!$B$6:$AC$507,ROWS($A$1:N165)+1,0)=0,"",HLOOKUP(VLOOKUP(N$1,$R$2:$S$16,2,0),'DSP Employee Census'!$B$6:$AC$507,ROWS($A$1:N165)+1,0)))</f>
        <v/>
      </c>
      <c r="O166" s="16" t="str">
        <f>IF(VLOOKUP(O$1,$R$2:$S$16,2,0)="","",IF(E166="self",IF(HLOOKUP(VLOOKUP(O$1,$R$2:$S$16,2,0),'DSP Employee Census'!$B$6:$AC$507,ROWS($A$1:O165)+1,0)=0,"",VLOOKUP(HLOOKUP(VLOOKUP(O$1,$R$2:$S$16,2,0),'DSP Employee Census'!$B$6:$AC$507,ROWS($A$1:O165)+1,0),Lookups!$A$2:$B$45,2,0)),""))</f>
        <v/>
      </c>
    </row>
    <row r="167" spans="1:15" ht="18" customHeight="1" x14ac:dyDescent="0.15">
      <c r="A167" s="16" t="str">
        <f>IF(VLOOKUP(A$1,$R$2:$S$16,2,0)="","",IF(HLOOKUP(VLOOKUP(A$1,$R$2:$S$16,2,0),'DSP Employee Census'!$B$6:$AC$507,ROWS($A$1:A166)+1,0)=0,"",HLOOKUP(VLOOKUP(A$1,$R$2:$S$16,2,0),'DSP Employee Census'!$B$6:$AC$507,ROWS($A$1:A166)+1,0)))</f>
        <v/>
      </c>
      <c r="B167" s="16" t="str">
        <f>IF(VLOOKUP(B$1,$R$2:$S$16,2,0)="","",IF(HLOOKUP(VLOOKUP(B$1,$R$2:$S$16,2,0),'DSP Employee Census'!$A$6:$AC$507,ROWS($A$1:B166)+1,0)=0,"",HLOOKUP(VLOOKUP(B$1,$R$2:$S$16,2,0),'DSP Employee Census'!$A$6:$AC$507,ROWS($A$1:B166)+1,0)))</f>
        <v/>
      </c>
      <c r="C167" s="16" t="str">
        <f>IF(VLOOKUP(C$1,$R$2:$S$16,2,0)="","",IF(HLOOKUP(VLOOKUP(C$1,$R$2:$S$16,2,0),'DSP Employee Census'!$B$6:$AC$507,ROWS($A$1:C166)+1,0)=0,"",HLOOKUP(VLOOKUP(C$1,$R$2:$S$16,2,0),'DSP Employee Census'!$B$6:$AC$507,ROWS($A$1:C166)+1,0)))</f>
        <v/>
      </c>
      <c r="D167" s="74" t="str">
        <f>IF(VLOOKUP(D$1,$R$2:$S$16,2,0)="","",IF(HLOOKUP(VLOOKUP(D$1,$R$2:$S$16,2,0),'DSP Employee Census'!$B$6:$AC$507,ROWS($A$1:D166)+1,0)=0,"",HLOOKUP(VLOOKUP(D$1,$R$2:$S$16,2,0),'DSP Employee Census'!$B$6:$AC$507,ROWS($A$1:D166)+1,0)))</f>
        <v/>
      </c>
      <c r="E167" s="16" t="str">
        <f>IF(VLOOKUP(E$1,$R$2:$S$16,2,0)="","",IF(HLOOKUP(VLOOKUP(E$1,$R$2:$S$16,2,0),'DSP Employee Census'!$B$6:$AC$507,ROWS($A$1:E166)+1,0)=0,"",VLOOKUP(HLOOKUP(VLOOKUP(E$1,$R$2:$S$16,2,0),'DSP Employee Census'!$B$6:$AC$507,ROWS($A$1:E166)+1,0),Lookups!$A$2:$B$45,2,0)))</f>
        <v/>
      </c>
      <c r="F167" s="74" t="str">
        <f>IF(VLOOKUP(F$1,$R$2:$S$16,2,0)="","",IF(HLOOKUP(VLOOKUP(F$1,$R$2:$S$16,2,0),'DSP Employee Census'!$B$6:$AC$507,ROWS($A$1:F166)+1,0)=0,"",HLOOKUP(VLOOKUP(F$1,$R$2:$S$16,2,0),'DSP Employee Census'!$B$6:$AC$507,ROWS($A$1:F166)+1,0)))</f>
        <v/>
      </c>
      <c r="G167" s="16" t="str">
        <f>IF(VLOOKUP(G$1,$R$2:$S$16,2,0)="","",IF(HLOOKUP(VLOOKUP(G$1,$R$2:$S$16,2,0),'DSP Employee Census'!$B$6:$AC$507,ROWS($A$1:G166)+1,0)=0,"",VLOOKUP(HLOOKUP(VLOOKUP(G$1,$R$2:$S$16,2,0),'DSP Employee Census'!$B$6:$AC$507,ROWS($A$1:G166)+1,0),Lookups!$A$2:$B$45,2,0)))</f>
        <v/>
      </c>
      <c r="H167" s="74" t="str">
        <f>IF(VLOOKUP(H$1,$R$2:$S$16,2,0)="","",IF(HLOOKUP(VLOOKUP(H$1,$R$2:$S$16,2,0),'DSP Employee Census'!$B$6:$AC$507,ROWS($A$1:H166)+1,0)=0,"",HLOOKUP(VLOOKUP(H$1,$R$2:$S$16,2,0),'DSP Employee Census'!$B$6:$AC$507,ROWS($A$1:H166)+1,0)))</f>
        <v/>
      </c>
      <c r="I167" s="75" t="str">
        <f>IF(VLOOKUP(I$1,$R$2:$S$16,2,0)="","",IF(HLOOKUP(VLOOKUP(I$1,$R$2:$S$16,2,0),'DSP Employee Census'!$B$6:$AC$507,ROWS($A$1:I166)+1,0)=0,"",HLOOKUP(VLOOKUP(I$1,$R$2:$S$16,2,0),'DSP Employee Census'!$B$6:$AC$507,ROWS($A$1:I166)+1,0)))</f>
        <v/>
      </c>
      <c r="J167" s="76" t="str">
        <f>IF(VLOOKUP($J$1,$R$2:$S$16,2,0)="","",IF(AND($K167="part_time",HLOOKUP(VLOOKUP(J$1,$R$2:$S$16,2,0),'DSP Employee Census'!$B$6:$AC$507,ROWS($A$1:J166)+1,0)&gt;0),HLOOKUP(VLOOKUP(J$1,$R$2:$S$16,2,0),'DSP Employee Census'!$B$6:$AC$507,ROWS($A$1:J166)+1,0),IF(AND($K167="part_time",HLOOKUP(VLOOKUP(J$1,$R$2:$S$16,2,0),'DSP Employee Census'!$B$6:$AC$507,ROWS($A$1:J166)+1,0)=""),'DSP Employee Census'!$H$1,"")))</f>
        <v/>
      </c>
      <c r="K167" s="16" t="str">
        <f>IF(VLOOKUP(K$1,$R$2:$S$16,2,0)="","",IF(HLOOKUP(VLOOKUP(K$1,$R$2:$S$16,2,0),'DSP Employee Census'!$B$6:$AC$507,ROWS($A$1:K166)+1,0)=0,"",VLOOKUP(HLOOKUP(VLOOKUP(K$1,$R$2:$S$16,2,0),'DSP Employee Census'!$B$6:$AC$507,ROWS($A$1:K166)+1,0),Lookups!$A$2:$B$45,2,0)))</f>
        <v/>
      </c>
      <c r="L167" s="74" t="str">
        <f>IF(VLOOKUP(L$1,$R$2:$S$16,2,0)="","",IF(HLOOKUP(VLOOKUP(L$1,$R$2:$S$16,2,0),'DSP Employee Census'!$B$6:$AC$507,ROWS($A$1:L166)+1,0)=0,"",HLOOKUP(VLOOKUP(L$1,$R$2:$S$16,2,0),'DSP Employee Census'!$B$6:$AC$507,ROWS($A$1:L166)+1,0)))</f>
        <v/>
      </c>
      <c r="M167" s="76" t="str">
        <f>IF(VLOOKUP(M$1,$R$2:$S$16,2,0)="","",IF(HLOOKUP(VLOOKUP(M$1,$R$2:$S$16,2,0),'DSP Employee Census'!$B$6:$AC$507,ROWS($A$1:M166)+1,0)=0,"",HLOOKUP(VLOOKUP(M$1,$R$2:$S$16,2,0),'DSP Employee Census'!$B$6:$AC$507,ROWS($A$1:M166)+1,0)))</f>
        <v/>
      </c>
      <c r="N167" s="74" t="str">
        <f>IF(VLOOKUP(N$1,$R$2:$S$16,2,0)="","",IF(HLOOKUP(VLOOKUP(N$1,$R$2:$S$16,2,0),'DSP Employee Census'!$B$6:$AC$507,ROWS($A$1:N166)+1,0)=0,"",HLOOKUP(VLOOKUP(N$1,$R$2:$S$16,2,0),'DSP Employee Census'!$B$6:$AC$507,ROWS($A$1:N166)+1,0)))</f>
        <v/>
      </c>
      <c r="O167" s="16" t="str">
        <f>IF(VLOOKUP(O$1,$R$2:$S$16,2,0)="","",IF(E167="self",IF(HLOOKUP(VLOOKUP(O$1,$R$2:$S$16,2,0),'DSP Employee Census'!$B$6:$AC$507,ROWS($A$1:O166)+1,0)=0,"",VLOOKUP(HLOOKUP(VLOOKUP(O$1,$R$2:$S$16,2,0),'DSP Employee Census'!$B$6:$AC$507,ROWS($A$1:O166)+1,0),Lookups!$A$2:$B$45,2,0)),""))</f>
        <v/>
      </c>
    </row>
    <row r="168" spans="1:15" ht="18" customHeight="1" x14ac:dyDescent="0.15">
      <c r="A168" s="16" t="str">
        <f>IF(VLOOKUP(A$1,$R$2:$S$16,2,0)="","",IF(HLOOKUP(VLOOKUP(A$1,$R$2:$S$16,2,0),'DSP Employee Census'!$B$6:$AC$507,ROWS($A$1:A167)+1,0)=0,"",HLOOKUP(VLOOKUP(A$1,$R$2:$S$16,2,0),'DSP Employee Census'!$B$6:$AC$507,ROWS($A$1:A167)+1,0)))</f>
        <v/>
      </c>
      <c r="B168" s="16" t="str">
        <f>IF(VLOOKUP(B$1,$R$2:$S$16,2,0)="","",IF(HLOOKUP(VLOOKUP(B$1,$R$2:$S$16,2,0),'DSP Employee Census'!$A$6:$AC$507,ROWS($A$1:B167)+1,0)=0,"",HLOOKUP(VLOOKUP(B$1,$R$2:$S$16,2,0),'DSP Employee Census'!$A$6:$AC$507,ROWS($A$1:B167)+1,0)))</f>
        <v/>
      </c>
      <c r="C168" s="16" t="str">
        <f>IF(VLOOKUP(C$1,$R$2:$S$16,2,0)="","",IF(HLOOKUP(VLOOKUP(C$1,$R$2:$S$16,2,0),'DSP Employee Census'!$B$6:$AC$507,ROWS($A$1:C167)+1,0)=0,"",HLOOKUP(VLOOKUP(C$1,$R$2:$S$16,2,0),'DSP Employee Census'!$B$6:$AC$507,ROWS($A$1:C167)+1,0)))</f>
        <v/>
      </c>
      <c r="D168" s="74" t="str">
        <f>IF(VLOOKUP(D$1,$R$2:$S$16,2,0)="","",IF(HLOOKUP(VLOOKUP(D$1,$R$2:$S$16,2,0),'DSP Employee Census'!$B$6:$AC$507,ROWS($A$1:D167)+1,0)=0,"",HLOOKUP(VLOOKUP(D$1,$R$2:$S$16,2,0),'DSP Employee Census'!$B$6:$AC$507,ROWS($A$1:D167)+1,0)))</f>
        <v/>
      </c>
      <c r="E168" s="16" t="str">
        <f>IF(VLOOKUP(E$1,$R$2:$S$16,2,0)="","",IF(HLOOKUP(VLOOKUP(E$1,$R$2:$S$16,2,0),'DSP Employee Census'!$B$6:$AC$507,ROWS($A$1:E167)+1,0)=0,"",VLOOKUP(HLOOKUP(VLOOKUP(E$1,$R$2:$S$16,2,0),'DSP Employee Census'!$B$6:$AC$507,ROWS($A$1:E167)+1,0),Lookups!$A$2:$B$45,2,0)))</f>
        <v/>
      </c>
      <c r="F168" s="74" t="str">
        <f>IF(VLOOKUP(F$1,$R$2:$S$16,2,0)="","",IF(HLOOKUP(VLOOKUP(F$1,$R$2:$S$16,2,0),'DSP Employee Census'!$B$6:$AC$507,ROWS($A$1:F167)+1,0)=0,"",HLOOKUP(VLOOKUP(F$1,$R$2:$S$16,2,0),'DSP Employee Census'!$B$6:$AC$507,ROWS($A$1:F167)+1,0)))</f>
        <v/>
      </c>
      <c r="G168" s="16" t="str">
        <f>IF(VLOOKUP(G$1,$R$2:$S$16,2,0)="","",IF(HLOOKUP(VLOOKUP(G$1,$R$2:$S$16,2,0),'DSP Employee Census'!$B$6:$AC$507,ROWS($A$1:G167)+1,0)=0,"",VLOOKUP(HLOOKUP(VLOOKUP(G$1,$R$2:$S$16,2,0),'DSP Employee Census'!$B$6:$AC$507,ROWS($A$1:G167)+1,0),Lookups!$A$2:$B$45,2,0)))</f>
        <v/>
      </c>
      <c r="H168" s="74" t="str">
        <f>IF(VLOOKUP(H$1,$R$2:$S$16,2,0)="","",IF(HLOOKUP(VLOOKUP(H$1,$R$2:$S$16,2,0),'DSP Employee Census'!$B$6:$AC$507,ROWS($A$1:H167)+1,0)=0,"",HLOOKUP(VLOOKUP(H$1,$R$2:$S$16,2,0),'DSP Employee Census'!$B$6:$AC$507,ROWS($A$1:H167)+1,0)))</f>
        <v/>
      </c>
      <c r="I168" s="75" t="str">
        <f>IF(VLOOKUP(I$1,$R$2:$S$16,2,0)="","",IF(HLOOKUP(VLOOKUP(I$1,$R$2:$S$16,2,0),'DSP Employee Census'!$B$6:$AC$507,ROWS($A$1:I167)+1,0)=0,"",HLOOKUP(VLOOKUP(I$1,$R$2:$S$16,2,0),'DSP Employee Census'!$B$6:$AC$507,ROWS($A$1:I167)+1,0)))</f>
        <v/>
      </c>
      <c r="J168" s="76" t="str">
        <f>IF(VLOOKUP($J$1,$R$2:$S$16,2,0)="","",IF(AND($K168="part_time",HLOOKUP(VLOOKUP(J$1,$R$2:$S$16,2,0),'DSP Employee Census'!$B$6:$AC$507,ROWS($A$1:J167)+1,0)&gt;0),HLOOKUP(VLOOKUP(J$1,$R$2:$S$16,2,0),'DSP Employee Census'!$B$6:$AC$507,ROWS($A$1:J167)+1,0),IF(AND($K168="part_time",HLOOKUP(VLOOKUP(J$1,$R$2:$S$16,2,0),'DSP Employee Census'!$B$6:$AC$507,ROWS($A$1:J167)+1,0)=""),'DSP Employee Census'!$H$1,"")))</f>
        <v/>
      </c>
      <c r="K168" s="16" t="str">
        <f>IF(VLOOKUP(K$1,$R$2:$S$16,2,0)="","",IF(HLOOKUP(VLOOKUP(K$1,$R$2:$S$16,2,0),'DSP Employee Census'!$B$6:$AC$507,ROWS($A$1:K167)+1,0)=0,"",VLOOKUP(HLOOKUP(VLOOKUP(K$1,$R$2:$S$16,2,0),'DSP Employee Census'!$B$6:$AC$507,ROWS($A$1:K167)+1,0),Lookups!$A$2:$B$45,2,0)))</f>
        <v/>
      </c>
      <c r="L168" s="74" t="str">
        <f>IF(VLOOKUP(L$1,$R$2:$S$16,2,0)="","",IF(HLOOKUP(VLOOKUP(L$1,$R$2:$S$16,2,0),'DSP Employee Census'!$B$6:$AC$507,ROWS($A$1:L167)+1,0)=0,"",HLOOKUP(VLOOKUP(L$1,$R$2:$S$16,2,0),'DSP Employee Census'!$B$6:$AC$507,ROWS($A$1:L167)+1,0)))</f>
        <v/>
      </c>
      <c r="M168" s="76" t="str">
        <f>IF(VLOOKUP(M$1,$R$2:$S$16,2,0)="","",IF(HLOOKUP(VLOOKUP(M$1,$R$2:$S$16,2,0),'DSP Employee Census'!$B$6:$AC$507,ROWS($A$1:M167)+1,0)=0,"",HLOOKUP(VLOOKUP(M$1,$R$2:$S$16,2,0),'DSP Employee Census'!$B$6:$AC$507,ROWS($A$1:M167)+1,0)))</f>
        <v/>
      </c>
      <c r="N168" s="74" t="str">
        <f>IF(VLOOKUP(N$1,$R$2:$S$16,2,0)="","",IF(HLOOKUP(VLOOKUP(N$1,$R$2:$S$16,2,0),'DSP Employee Census'!$B$6:$AC$507,ROWS($A$1:N167)+1,0)=0,"",HLOOKUP(VLOOKUP(N$1,$R$2:$S$16,2,0),'DSP Employee Census'!$B$6:$AC$507,ROWS($A$1:N167)+1,0)))</f>
        <v/>
      </c>
      <c r="O168" s="16" t="str">
        <f>IF(VLOOKUP(O$1,$R$2:$S$16,2,0)="","",IF(E168="self",IF(HLOOKUP(VLOOKUP(O$1,$R$2:$S$16,2,0),'DSP Employee Census'!$B$6:$AC$507,ROWS($A$1:O167)+1,0)=0,"",VLOOKUP(HLOOKUP(VLOOKUP(O$1,$R$2:$S$16,2,0),'DSP Employee Census'!$B$6:$AC$507,ROWS($A$1:O167)+1,0),Lookups!$A$2:$B$45,2,0)),""))</f>
        <v/>
      </c>
    </row>
    <row r="169" spans="1:15" ht="18" customHeight="1" x14ac:dyDescent="0.15">
      <c r="A169" s="16" t="str">
        <f>IF(VLOOKUP(A$1,$R$2:$S$16,2,0)="","",IF(HLOOKUP(VLOOKUP(A$1,$R$2:$S$16,2,0),'DSP Employee Census'!$B$6:$AC$507,ROWS($A$1:A168)+1,0)=0,"",HLOOKUP(VLOOKUP(A$1,$R$2:$S$16,2,0),'DSP Employee Census'!$B$6:$AC$507,ROWS($A$1:A168)+1,0)))</f>
        <v/>
      </c>
      <c r="B169" s="16" t="str">
        <f>IF(VLOOKUP(B$1,$R$2:$S$16,2,0)="","",IF(HLOOKUP(VLOOKUP(B$1,$R$2:$S$16,2,0),'DSP Employee Census'!$A$6:$AC$507,ROWS($A$1:B168)+1,0)=0,"",HLOOKUP(VLOOKUP(B$1,$R$2:$S$16,2,0),'DSP Employee Census'!$A$6:$AC$507,ROWS($A$1:B168)+1,0)))</f>
        <v/>
      </c>
      <c r="C169" s="16" t="str">
        <f>IF(VLOOKUP(C$1,$R$2:$S$16,2,0)="","",IF(HLOOKUP(VLOOKUP(C$1,$R$2:$S$16,2,0),'DSP Employee Census'!$B$6:$AC$507,ROWS($A$1:C168)+1,0)=0,"",HLOOKUP(VLOOKUP(C$1,$R$2:$S$16,2,0),'DSP Employee Census'!$B$6:$AC$507,ROWS($A$1:C168)+1,0)))</f>
        <v/>
      </c>
      <c r="D169" s="74" t="str">
        <f>IF(VLOOKUP(D$1,$R$2:$S$16,2,0)="","",IF(HLOOKUP(VLOOKUP(D$1,$R$2:$S$16,2,0),'DSP Employee Census'!$B$6:$AC$507,ROWS($A$1:D168)+1,0)=0,"",HLOOKUP(VLOOKUP(D$1,$R$2:$S$16,2,0),'DSP Employee Census'!$B$6:$AC$507,ROWS($A$1:D168)+1,0)))</f>
        <v/>
      </c>
      <c r="E169" s="16" t="str">
        <f>IF(VLOOKUP(E$1,$R$2:$S$16,2,0)="","",IF(HLOOKUP(VLOOKUP(E$1,$R$2:$S$16,2,0),'DSP Employee Census'!$B$6:$AC$507,ROWS($A$1:E168)+1,0)=0,"",VLOOKUP(HLOOKUP(VLOOKUP(E$1,$R$2:$S$16,2,0),'DSP Employee Census'!$B$6:$AC$507,ROWS($A$1:E168)+1,0),Lookups!$A$2:$B$45,2,0)))</f>
        <v/>
      </c>
      <c r="F169" s="74" t="str">
        <f>IF(VLOOKUP(F$1,$R$2:$S$16,2,0)="","",IF(HLOOKUP(VLOOKUP(F$1,$R$2:$S$16,2,0),'DSP Employee Census'!$B$6:$AC$507,ROWS($A$1:F168)+1,0)=0,"",HLOOKUP(VLOOKUP(F$1,$R$2:$S$16,2,0),'DSP Employee Census'!$B$6:$AC$507,ROWS($A$1:F168)+1,0)))</f>
        <v/>
      </c>
      <c r="G169" s="16" t="str">
        <f>IF(VLOOKUP(G$1,$R$2:$S$16,2,0)="","",IF(HLOOKUP(VLOOKUP(G$1,$R$2:$S$16,2,0),'DSP Employee Census'!$B$6:$AC$507,ROWS($A$1:G168)+1,0)=0,"",VLOOKUP(HLOOKUP(VLOOKUP(G$1,$R$2:$S$16,2,0),'DSP Employee Census'!$B$6:$AC$507,ROWS($A$1:G168)+1,0),Lookups!$A$2:$B$45,2,0)))</f>
        <v/>
      </c>
      <c r="H169" s="74" t="str">
        <f>IF(VLOOKUP(H$1,$R$2:$S$16,2,0)="","",IF(HLOOKUP(VLOOKUP(H$1,$R$2:$S$16,2,0),'DSP Employee Census'!$B$6:$AC$507,ROWS($A$1:H168)+1,0)=0,"",HLOOKUP(VLOOKUP(H$1,$R$2:$S$16,2,0),'DSP Employee Census'!$B$6:$AC$507,ROWS($A$1:H168)+1,0)))</f>
        <v/>
      </c>
      <c r="I169" s="75" t="str">
        <f>IF(VLOOKUP(I$1,$R$2:$S$16,2,0)="","",IF(HLOOKUP(VLOOKUP(I$1,$R$2:$S$16,2,0),'DSP Employee Census'!$B$6:$AC$507,ROWS($A$1:I168)+1,0)=0,"",HLOOKUP(VLOOKUP(I$1,$R$2:$S$16,2,0),'DSP Employee Census'!$B$6:$AC$507,ROWS($A$1:I168)+1,0)))</f>
        <v/>
      </c>
      <c r="J169" s="76" t="str">
        <f>IF(VLOOKUP($J$1,$R$2:$S$16,2,0)="","",IF(AND($K169="part_time",HLOOKUP(VLOOKUP(J$1,$R$2:$S$16,2,0),'DSP Employee Census'!$B$6:$AC$507,ROWS($A$1:J168)+1,0)&gt;0),HLOOKUP(VLOOKUP(J$1,$R$2:$S$16,2,0),'DSP Employee Census'!$B$6:$AC$507,ROWS($A$1:J168)+1,0),IF(AND($K169="part_time",HLOOKUP(VLOOKUP(J$1,$R$2:$S$16,2,0),'DSP Employee Census'!$B$6:$AC$507,ROWS($A$1:J168)+1,0)=""),'DSP Employee Census'!$H$1,"")))</f>
        <v/>
      </c>
      <c r="K169" s="16" t="str">
        <f>IF(VLOOKUP(K$1,$R$2:$S$16,2,0)="","",IF(HLOOKUP(VLOOKUP(K$1,$R$2:$S$16,2,0),'DSP Employee Census'!$B$6:$AC$507,ROWS($A$1:K168)+1,0)=0,"",VLOOKUP(HLOOKUP(VLOOKUP(K$1,$R$2:$S$16,2,0),'DSP Employee Census'!$B$6:$AC$507,ROWS($A$1:K168)+1,0),Lookups!$A$2:$B$45,2,0)))</f>
        <v/>
      </c>
      <c r="L169" s="74" t="str">
        <f>IF(VLOOKUP(L$1,$R$2:$S$16,2,0)="","",IF(HLOOKUP(VLOOKUP(L$1,$R$2:$S$16,2,0),'DSP Employee Census'!$B$6:$AC$507,ROWS($A$1:L168)+1,0)=0,"",HLOOKUP(VLOOKUP(L$1,$R$2:$S$16,2,0),'DSP Employee Census'!$B$6:$AC$507,ROWS($A$1:L168)+1,0)))</f>
        <v/>
      </c>
      <c r="M169" s="76" t="str">
        <f>IF(VLOOKUP(M$1,$R$2:$S$16,2,0)="","",IF(HLOOKUP(VLOOKUP(M$1,$R$2:$S$16,2,0),'DSP Employee Census'!$B$6:$AC$507,ROWS($A$1:M168)+1,0)=0,"",HLOOKUP(VLOOKUP(M$1,$R$2:$S$16,2,0),'DSP Employee Census'!$B$6:$AC$507,ROWS($A$1:M168)+1,0)))</f>
        <v/>
      </c>
      <c r="N169" s="74" t="str">
        <f>IF(VLOOKUP(N$1,$R$2:$S$16,2,0)="","",IF(HLOOKUP(VLOOKUP(N$1,$R$2:$S$16,2,0),'DSP Employee Census'!$B$6:$AC$507,ROWS($A$1:N168)+1,0)=0,"",HLOOKUP(VLOOKUP(N$1,$R$2:$S$16,2,0),'DSP Employee Census'!$B$6:$AC$507,ROWS($A$1:N168)+1,0)))</f>
        <v/>
      </c>
      <c r="O169" s="16" t="str">
        <f>IF(VLOOKUP(O$1,$R$2:$S$16,2,0)="","",IF(E169="self",IF(HLOOKUP(VLOOKUP(O$1,$R$2:$S$16,2,0),'DSP Employee Census'!$B$6:$AC$507,ROWS($A$1:O168)+1,0)=0,"",VLOOKUP(HLOOKUP(VLOOKUP(O$1,$R$2:$S$16,2,0),'DSP Employee Census'!$B$6:$AC$507,ROWS($A$1:O168)+1,0),Lookups!$A$2:$B$45,2,0)),""))</f>
        <v/>
      </c>
    </row>
    <row r="170" spans="1:15" ht="18" customHeight="1" x14ac:dyDescent="0.15">
      <c r="A170" s="16" t="str">
        <f>IF(VLOOKUP(A$1,$R$2:$S$16,2,0)="","",IF(HLOOKUP(VLOOKUP(A$1,$R$2:$S$16,2,0),'DSP Employee Census'!$B$6:$AC$507,ROWS($A$1:A169)+1,0)=0,"",HLOOKUP(VLOOKUP(A$1,$R$2:$S$16,2,0),'DSP Employee Census'!$B$6:$AC$507,ROWS($A$1:A169)+1,0)))</f>
        <v/>
      </c>
      <c r="B170" s="16" t="str">
        <f>IF(VLOOKUP(B$1,$R$2:$S$16,2,0)="","",IF(HLOOKUP(VLOOKUP(B$1,$R$2:$S$16,2,0),'DSP Employee Census'!$A$6:$AC$507,ROWS($A$1:B169)+1,0)=0,"",HLOOKUP(VLOOKUP(B$1,$R$2:$S$16,2,0),'DSP Employee Census'!$A$6:$AC$507,ROWS($A$1:B169)+1,0)))</f>
        <v/>
      </c>
      <c r="C170" s="16" t="str">
        <f>IF(VLOOKUP(C$1,$R$2:$S$16,2,0)="","",IF(HLOOKUP(VLOOKUP(C$1,$R$2:$S$16,2,0),'DSP Employee Census'!$B$6:$AC$507,ROWS($A$1:C169)+1,0)=0,"",HLOOKUP(VLOOKUP(C$1,$R$2:$S$16,2,0),'DSP Employee Census'!$B$6:$AC$507,ROWS($A$1:C169)+1,0)))</f>
        <v/>
      </c>
      <c r="D170" s="74" t="str">
        <f>IF(VLOOKUP(D$1,$R$2:$S$16,2,0)="","",IF(HLOOKUP(VLOOKUP(D$1,$R$2:$S$16,2,0),'DSP Employee Census'!$B$6:$AC$507,ROWS($A$1:D169)+1,0)=0,"",HLOOKUP(VLOOKUP(D$1,$R$2:$S$16,2,0),'DSP Employee Census'!$B$6:$AC$507,ROWS($A$1:D169)+1,0)))</f>
        <v/>
      </c>
      <c r="E170" s="16" t="str">
        <f>IF(VLOOKUP(E$1,$R$2:$S$16,2,0)="","",IF(HLOOKUP(VLOOKUP(E$1,$R$2:$S$16,2,0),'DSP Employee Census'!$B$6:$AC$507,ROWS($A$1:E169)+1,0)=0,"",VLOOKUP(HLOOKUP(VLOOKUP(E$1,$R$2:$S$16,2,0),'DSP Employee Census'!$B$6:$AC$507,ROWS($A$1:E169)+1,0),Lookups!$A$2:$B$45,2,0)))</f>
        <v/>
      </c>
      <c r="F170" s="74" t="str">
        <f>IF(VLOOKUP(F$1,$R$2:$S$16,2,0)="","",IF(HLOOKUP(VLOOKUP(F$1,$R$2:$S$16,2,0),'DSP Employee Census'!$B$6:$AC$507,ROWS($A$1:F169)+1,0)=0,"",HLOOKUP(VLOOKUP(F$1,$R$2:$S$16,2,0),'DSP Employee Census'!$B$6:$AC$507,ROWS($A$1:F169)+1,0)))</f>
        <v/>
      </c>
      <c r="G170" s="16" t="str">
        <f>IF(VLOOKUP(G$1,$R$2:$S$16,2,0)="","",IF(HLOOKUP(VLOOKUP(G$1,$R$2:$S$16,2,0),'DSP Employee Census'!$B$6:$AC$507,ROWS($A$1:G169)+1,0)=0,"",VLOOKUP(HLOOKUP(VLOOKUP(G$1,$R$2:$S$16,2,0),'DSP Employee Census'!$B$6:$AC$507,ROWS($A$1:G169)+1,0),Lookups!$A$2:$B$45,2,0)))</f>
        <v/>
      </c>
      <c r="H170" s="74" t="str">
        <f>IF(VLOOKUP(H$1,$R$2:$S$16,2,0)="","",IF(HLOOKUP(VLOOKUP(H$1,$R$2:$S$16,2,0),'DSP Employee Census'!$B$6:$AC$507,ROWS($A$1:H169)+1,0)=0,"",HLOOKUP(VLOOKUP(H$1,$R$2:$S$16,2,0),'DSP Employee Census'!$B$6:$AC$507,ROWS($A$1:H169)+1,0)))</f>
        <v/>
      </c>
      <c r="I170" s="75" t="str">
        <f>IF(VLOOKUP(I$1,$R$2:$S$16,2,0)="","",IF(HLOOKUP(VLOOKUP(I$1,$R$2:$S$16,2,0),'DSP Employee Census'!$B$6:$AC$507,ROWS($A$1:I169)+1,0)=0,"",HLOOKUP(VLOOKUP(I$1,$R$2:$S$16,2,0),'DSP Employee Census'!$B$6:$AC$507,ROWS($A$1:I169)+1,0)))</f>
        <v/>
      </c>
      <c r="J170" s="76" t="str">
        <f>IF(VLOOKUP($J$1,$R$2:$S$16,2,0)="","",IF(AND($K170="part_time",HLOOKUP(VLOOKUP(J$1,$R$2:$S$16,2,0),'DSP Employee Census'!$B$6:$AC$507,ROWS($A$1:J169)+1,0)&gt;0),HLOOKUP(VLOOKUP(J$1,$R$2:$S$16,2,0),'DSP Employee Census'!$B$6:$AC$507,ROWS($A$1:J169)+1,0),IF(AND($K170="part_time",HLOOKUP(VLOOKUP(J$1,$R$2:$S$16,2,0),'DSP Employee Census'!$B$6:$AC$507,ROWS($A$1:J169)+1,0)=""),'DSP Employee Census'!$H$1,"")))</f>
        <v/>
      </c>
      <c r="K170" s="16" t="str">
        <f>IF(VLOOKUP(K$1,$R$2:$S$16,2,0)="","",IF(HLOOKUP(VLOOKUP(K$1,$R$2:$S$16,2,0),'DSP Employee Census'!$B$6:$AC$507,ROWS($A$1:K169)+1,0)=0,"",VLOOKUP(HLOOKUP(VLOOKUP(K$1,$R$2:$S$16,2,0),'DSP Employee Census'!$B$6:$AC$507,ROWS($A$1:K169)+1,0),Lookups!$A$2:$B$45,2,0)))</f>
        <v/>
      </c>
      <c r="L170" s="74" t="str">
        <f>IF(VLOOKUP(L$1,$R$2:$S$16,2,0)="","",IF(HLOOKUP(VLOOKUP(L$1,$R$2:$S$16,2,0),'DSP Employee Census'!$B$6:$AC$507,ROWS($A$1:L169)+1,0)=0,"",HLOOKUP(VLOOKUP(L$1,$R$2:$S$16,2,0),'DSP Employee Census'!$B$6:$AC$507,ROWS($A$1:L169)+1,0)))</f>
        <v/>
      </c>
      <c r="M170" s="76" t="str">
        <f>IF(VLOOKUP(M$1,$R$2:$S$16,2,0)="","",IF(HLOOKUP(VLOOKUP(M$1,$R$2:$S$16,2,0),'DSP Employee Census'!$B$6:$AC$507,ROWS($A$1:M169)+1,0)=0,"",HLOOKUP(VLOOKUP(M$1,$R$2:$S$16,2,0),'DSP Employee Census'!$B$6:$AC$507,ROWS($A$1:M169)+1,0)))</f>
        <v/>
      </c>
      <c r="N170" s="74" t="str">
        <f>IF(VLOOKUP(N$1,$R$2:$S$16,2,0)="","",IF(HLOOKUP(VLOOKUP(N$1,$R$2:$S$16,2,0),'DSP Employee Census'!$B$6:$AC$507,ROWS($A$1:N169)+1,0)=0,"",HLOOKUP(VLOOKUP(N$1,$R$2:$S$16,2,0),'DSP Employee Census'!$B$6:$AC$507,ROWS($A$1:N169)+1,0)))</f>
        <v/>
      </c>
      <c r="O170" s="16" t="str">
        <f>IF(VLOOKUP(O$1,$R$2:$S$16,2,0)="","",IF(E170="self",IF(HLOOKUP(VLOOKUP(O$1,$R$2:$S$16,2,0),'DSP Employee Census'!$B$6:$AC$507,ROWS($A$1:O169)+1,0)=0,"",VLOOKUP(HLOOKUP(VLOOKUP(O$1,$R$2:$S$16,2,0),'DSP Employee Census'!$B$6:$AC$507,ROWS($A$1:O169)+1,0),Lookups!$A$2:$B$45,2,0)),""))</f>
        <v/>
      </c>
    </row>
    <row r="171" spans="1:15" ht="18" customHeight="1" x14ac:dyDescent="0.15">
      <c r="A171" s="16" t="str">
        <f>IF(VLOOKUP(A$1,$R$2:$S$16,2,0)="","",IF(HLOOKUP(VLOOKUP(A$1,$R$2:$S$16,2,0),'DSP Employee Census'!$B$6:$AC$507,ROWS($A$1:A170)+1,0)=0,"",HLOOKUP(VLOOKUP(A$1,$R$2:$S$16,2,0),'DSP Employee Census'!$B$6:$AC$507,ROWS($A$1:A170)+1,0)))</f>
        <v/>
      </c>
      <c r="B171" s="16" t="str">
        <f>IF(VLOOKUP(B$1,$R$2:$S$16,2,0)="","",IF(HLOOKUP(VLOOKUP(B$1,$R$2:$S$16,2,0),'DSP Employee Census'!$A$6:$AC$507,ROWS($A$1:B170)+1,0)=0,"",HLOOKUP(VLOOKUP(B$1,$R$2:$S$16,2,0),'DSP Employee Census'!$A$6:$AC$507,ROWS($A$1:B170)+1,0)))</f>
        <v/>
      </c>
      <c r="C171" s="16" t="str">
        <f>IF(VLOOKUP(C$1,$R$2:$S$16,2,0)="","",IF(HLOOKUP(VLOOKUP(C$1,$R$2:$S$16,2,0),'DSP Employee Census'!$B$6:$AC$507,ROWS($A$1:C170)+1,0)=0,"",HLOOKUP(VLOOKUP(C$1,$R$2:$S$16,2,0),'DSP Employee Census'!$B$6:$AC$507,ROWS($A$1:C170)+1,0)))</f>
        <v/>
      </c>
      <c r="D171" s="74" t="str">
        <f>IF(VLOOKUP(D$1,$R$2:$S$16,2,0)="","",IF(HLOOKUP(VLOOKUP(D$1,$R$2:$S$16,2,0),'DSP Employee Census'!$B$6:$AC$507,ROWS($A$1:D170)+1,0)=0,"",HLOOKUP(VLOOKUP(D$1,$R$2:$S$16,2,0),'DSP Employee Census'!$B$6:$AC$507,ROWS($A$1:D170)+1,0)))</f>
        <v/>
      </c>
      <c r="E171" s="16" t="str">
        <f>IF(VLOOKUP(E$1,$R$2:$S$16,2,0)="","",IF(HLOOKUP(VLOOKUP(E$1,$R$2:$S$16,2,0),'DSP Employee Census'!$B$6:$AC$507,ROWS($A$1:E170)+1,0)=0,"",VLOOKUP(HLOOKUP(VLOOKUP(E$1,$R$2:$S$16,2,0),'DSP Employee Census'!$B$6:$AC$507,ROWS($A$1:E170)+1,0),Lookups!$A$2:$B$45,2,0)))</f>
        <v/>
      </c>
      <c r="F171" s="74" t="str">
        <f>IF(VLOOKUP(F$1,$R$2:$S$16,2,0)="","",IF(HLOOKUP(VLOOKUP(F$1,$R$2:$S$16,2,0),'DSP Employee Census'!$B$6:$AC$507,ROWS($A$1:F170)+1,0)=0,"",HLOOKUP(VLOOKUP(F$1,$R$2:$S$16,2,0),'DSP Employee Census'!$B$6:$AC$507,ROWS($A$1:F170)+1,0)))</f>
        <v/>
      </c>
      <c r="G171" s="16" t="str">
        <f>IF(VLOOKUP(G$1,$R$2:$S$16,2,0)="","",IF(HLOOKUP(VLOOKUP(G$1,$R$2:$S$16,2,0),'DSP Employee Census'!$B$6:$AC$507,ROWS($A$1:G170)+1,0)=0,"",VLOOKUP(HLOOKUP(VLOOKUP(G$1,$R$2:$S$16,2,0),'DSP Employee Census'!$B$6:$AC$507,ROWS($A$1:G170)+1,0),Lookups!$A$2:$B$45,2,0)))</f>
        <v/>
      </c>
      <c r="H171" s="74" t="str">
        <f>IF(VLOOKUP(H$1,$R$2:$S$16,2,0)="","",IF(HLOOKUP(VLOOKUP(H$1,$R$2:$S$16,2,0),'DSP Employee Census'!$B$6:$AC$507,ROWS($A$1:H170)+1,0)=0,"",HLOOKUP(VLOOKUP(H$1,$R$2:$S$16,2,0),'DSP Employee Census'!$B$6:$AC$507,ROWS($A$1:H170)+1,0)))</f>
        <v/>
      </c>
      <c r="I171" s="75" t="str">
        <f>IF(VLOOKUP(I$1,$R$2:$S$16,2,0)="","",IF(HLOOKUP(VLOOKUP(I$1,$R$2:$S$16,2,0),'DSP Employee Census'!$B$6:$AC$507,ROWS($A$1:I170)+1,0)=0,"",HLOOKUP(VLOOKUP(I$1,$R$2:$S$16,2,0),'DSP Employee Census'!$B$6:$AC$507,ROWS($A$1:I170)+1,0)))</f>
        <v/>
      </c>
      <c r="J171" s="76" t="str">
        <f>IF(VLOOKUP($J$1,$R$2:$S$16,2,0)="","",IF(AND($K171="part_time",HLOOKUP(VLOOKUP(J$1,$R$2:$S$16,2,0),'DSP Employee Census'!$B$6:$AC$507,ROWS($A$1:J170)+1,0)&gt;0),HLOOKUP(VLOOKUP(J$1,$R$2:$S$16,2,0),'DSP Employee Census'!$B$6:$AC$507,ROWS($A$1:J170)+1,0),IF(AND($K171="part_time",HLOOKUP(VLOOKUP(J$1,$R$2:$S$16,2,0),'DSP Employee Census'!$B$6:$AC$507,ROWS($A$1:J170)+1,0)=""),'DSP Employee Census'!$H$1,"")))</f>
        <v/>
      </c>
      <c r="K171" s="16" t="str">
        <f>IF(VLOOKUP(K$1,$R$2:$S$16,2,0)="","",IF(HLOOKUP(VLOOKUP(K$1,$R$2:$S$16,2,0),'DSP Employee Census'!$B$6:$AC$507,ROWS($A$1:K170)+1,0)=0,"",VLOOKUP(HLOOKUP(VLOOKUP(K$1,$R$2:$S$16,2,0),'DSP Employee Census'!$B$6:$AC$507,ROWS($A$1:K170)+1,0),Lookups!$A$2:$B$45,2,0)))</f>
        <v/>
      </c>
      <c r="L171" s="74" t="str">
        <f>IF(VLOOKUP(L$1,$R$2:$S$16,2,0)="","",IF(HLOOKUP(VLOOKUP(L$1,$R$2:$S$16,2,0),'DSP Employee Census'!$B$6:$AC$507,ROWS($A$1:L170)+1,0)=0,"",HLOOKUP(VLOOKUP(L$1,$R$2:$S$16,2,0),'DSP Employee Census'!$B$6:$AC$507,ROWS($A$1:L170)+1,0)))</f>
        <v/>
      </c>
      <c r="M171" s="76" t="str">
        <f>IF(VLOOKUP(M$1,$R$2:$S$16,2,0)="","",IF(HLOOKUP(VLOOKUP(M$1,$R$2:$S$16,2,0),'DSP Employee Census'!$B$6:$AC$507,ROWS($A$1:M170)+1,0)=0,"",HLOOKUP(VLOOKUP(M$1,$R$2:$S$16,2,0),'DSP Employee Census'!$B$6:$AC$507,ROWS($A$1:M170)+1,0)))</f>
        <v/>
      </c>
      <c r="N171" s="74" t="str">
        <f>IF(VLOOKUP(N$1,$R$2:$S$16,2,0)="","",IF(HLOOKUP(VLOOKUP(N$1,$R$2:$S$16,2,0),'DSP Employee Census'!$B$6:$AC$507,ROWS($A$1:N170)+1,0)=0,"",HLOOKUP(VLOOKUP(N$1,$R$2:$S$16,2,0),'DSP Employee Census'!$B$6:$AC$507,ROWS($A$1:N170)+1,0)))</f>
        <v/>
      </c>
      <c r="O171" s="16" t="str">
        <f>IF(VLOOKUP(O$1,$R$2:$S$16,2,0)="","",IF(E171="self",IF(HLOOKUP(VLOOKUP(O$1,$R$2:$S$16,2,0),'DSP Employee Census'!$B$6:$AC$507,ROWS($A$1:O170)+1,0)=0,"",VLOOKUP(HLOOKUP(VLOOKUP(O$1,$R$2:$S$16,2,0),'DSP Employee Census'!$B$6:$AC$507,ROWS($A$1:O170)+1,0),Lookups!$A$2:$B$45,2,0)),""))</f>
        <v/>
      </c>
    </row>
    <row r="172" spans="1:15" ht="18" customHeight="1" x14ac:dyDescent="0.15">
      <c r="A172" s="16" t="str">
        <f>IF(VLOOKUP(A$1,$R$2:$S$16,2,0)="","",IF(HLOOKUP(VLOOKUP(A$1,$R$2:$S$16,2,0),'DSP Employee Census'!$B$6:$AC$507,ROWS($A$1:A171)+1,0)=0,"",HLOOKUP(VLOOKUP(A$1,$R$2:$S$16,2,0),'DSP Employee Census'!$B$6:$AC$507,ROWS($A$1:A171)+1,0)))</f>
        <v/>
      </c>
      <c r="B172" s="16" t="str">
        <f>IF(VLOOKUP(B$1,$R$2:$S$16,2,0)="","",IF(HLOOKUP(VLOOKUP(B$1,$R$2:$S$16,2,0),'DSP Employee Census'!$A$6:$AC$507,ROWS($A$1:B171)+1,0)=0,"",HLOOKUP(VLOOKUP(B$1,$R$2:$S$16,2,0),'DSP Employee Census'!$A$6:$AC$507,ROWS($A$1:B171)+1,0)))</f>
        <v/>
      </c>
      <c r="C172" s="16" t="str">
        <f>IF(VLOOKUP(C$1,$R$2:$S$16,2,0)="","",IF(HLOOKUP(VLOOKUP(C$1,$R$2:$S$16,2,0),'DSP Employee Census'!$B$6:$AC$507,ROWS($A$1:C171)+1,0)=0,"",HLOOKUP(VLOOKUP(C$1,$R$2:$S$16,2,0),'DSP Employee Census'!$B$6:$AC$507,ROWS($A$1:C171)+1,0)))</f>
        <v/>
      </c>
      <c r="D172" s="74" t="str">
        <f>IF(VLOOKUP(D$1,$R$2:$S$16,2,0)="","",IF(HLOOKUP(VLOOKUP(D$1,$R$2:$S$16,2,0),'DSP Employee Census'!$B$6:$AC$507,ROWS($A$1:D171)+1,0)=0,"",HLOOKUP(VLOOKUP(D$1,$R$2:$S$16,2,0),'DSP Employee Census'!$B$6:$AC$507,ROWS($A$1:D171)+1,0)))</f>
        <v/>
      </c>
      <c r="E172" s="16" t="str">
        <f>IF(VLOOKUP(E$1,$R$2:$S$16,2,0)="","",IF(HLOOKUP(VLOOKUP(E$1,$R$2:$S$16,2,0),'DSP Employee Census'!$B$6:$AC$507,ROWS($A$1:E171)+1,0)=0,"",VLOOKUP(HLOOKUP(VLOOKUP(E$1,$R$2:$S$16,2,0),'DSP Employee Census'!$B$6:$AC$507,ROWS($A$1:E171)+1,0),Lookups!$A$2:$B$45,2,0)))</f>
        <v/>
      </c>
      <c r="F172" s="74" t="str">
        <f>IF(VLOOKUP(F$1,$R$2:$S$16,2,0)="","",IF(HLOOKUP(VLOOKUP(F$1,$R$2:$S$16,2,0),'DSP Employee Census'!$B$6:$AC$507,ROWS($A$1:F171)+1,0)=0,"",HLOOKUP(VLOOKUP(F$1,$R$2:$S$16,2,0),'DSP Employee Census'!$B$6:$AC$507,ROWS($A$1:F171)+1,0)))</f>
        <v/>
      </c>
      <c r="G172" s="16" t="str">
        <f>IF(VLOOKUP(G$1,$R$2:$S$16,2,0)="","",IF(HLOOKUP(VLOOKUP(G$1,$R$2:$S$16,2,0),'DSP Employee Census'!$B$6:$AC$507,ROWS($A$1:G171)+1,0)=0,"",VLOOKUP(HLOOKUP(VLOOKUP(G$1,$R$2:$S$16,2,0),'DSP Employee Census'!$B$6:$AC$507,ROWS($A$1:G171)+1,0),Lookups!$A$2:$B$45,2,0)))</f>
        <v/>
      </c>
      <c r="H172" s="74" t="str">
        <f>IF(VLOOKUP(H$1,$R$2:$S$16,2,0)="","",IF(HLOOKUP(VLOOKUP(H$1,$R$2:$S$16,2,0),'DSP Employee Census'!$B$6:$AC$507,ROWS($A$1:H171)+1,0)=0,"",HLOOKUP(VLOOKUP(H$1,$R$2:$S$16,2,0),'DSP Employee Census'!$B$6:$AC$507,ROWS($A$1:H171)+1,0)))</f>
        <v/>
      </c>
      <c r="I172" s="75" t="str">
        <f>IF(VLOOKUP(I$1,$R$2:$S$16,2,0)="","",IF(HLOOKUP(VLOOKUP(I$1,$R$2:$S$16,2,0),'DSP Employee Census'!$B$6:$AC$507,ROWS($A$1:I171)+1,0)=0,"",HLOOKUP(VLOOKUP(I$1,$R$2:$S$16,2,0),'DSP Employee Census'!$B$6:$AC$507,ROWS($A$1:I171)+1,0)))</f>
        <v/>
      </c>
      <c r="J172" s="76" t="str">
        <f>IF(VLOOKUP($J$1,$R$2:$S$16,2,0)="","",IF(AND($K172="part_time",HLOOKUP(VLOOKUP(J$1,$R$2:$S$16,2,0),'DSP Employee Census'!$B$6:$AC$507,ROWS($A$1:J171)+1,0)&gt;0),HLOOKUP(VLOOKUP(J$1,$R$2:$S$16,2,0),'DSP Employee Census'!$B$6:$AC$507,ROWS($A$1:J171)+1,0),IF(AND($K172="part_time",HLOOKUP(VLOOKUP(J$1,$R$2:$S$16,2,0),'DSP Employee Census'!$B$6:$AC$507,ROWS($A$1:J171)+1,0)=""),'DSP Employee Census'!$H$1,"")))</f>
        <v/>
      </c>
      <c r="K172" s="16" t="str">
        <f>IF(VLOOKUP(K$1,$R$2:$S$16,2,0)="","",IF(HLOOKUP(VLOOKUP(K$1,$R$2:$S$16,2,0),'DSP Employee Census'!$B$6:$AC$507,ROWS($A$1:K171)+1,0)=0,"",VLOOKUP(HLOOKUP(VLOOKUP(K$1,$R$2:$S$16,2,0),'DSP Employee Census'!$B$6:$AC$507,ROWS($A$1:K171)+1,0),Lookups!$A$2:$B$45,2,0)))</f>
        <v/>
      </c>
      <c r="L172" s="74" t="str">
        <f>IF(VLOOKUP(L$1,$R$2:$S$16,2,0)="","",IF(HLOOKUP(VLOOKUP(L$1,$R$2:$S$16,2,0),'DSP Employee Census'!$B$6:$AC$507,ROWS($A$1:L171)+1,0)=0,"",HLOOKUP(VLOOKUP(L$1,$R$2:$S$16,2,0),'DSP Employee Census'!$B$6:$AC$507,ROWS($A$1:L171)+1,0)))</f>
        <v/>
      </c>
      <c r="M172" s="76" t="str">
        <f>IF(VLOOKUP(M$1,$R$2:$S$16,2,0)="","",IF(HLOOKUP(VLOOKUP(M$1,$R$2:$S$16,2,0),'DSP Employee Census'!$B$6:$AC$507,ROWS($A$1:M171)+1,0)=0,"",HLOOKUP(VLOOKUP(M$1,$R$2:$S$16,2,0),'DSP Employee Census'!$B$6:$AC$507,ROWS($A$1:M171)+1,0)))</f>
        <v/>
      </c>
      <c r="N172" s="74" t="str">
        <f>IF(VLOOKUP(N$1,$R$2:$S$16,2,0)="","",IF(HLOOKUP(VLOOKUP(N$1,$R$2:$S$16,2,0),'DSP Employee Census'!$B$6:$AC$507,ROWS($A$1:N171)+1,0)=0,"",HLOOKUP(VLOOKUP(N$1,$R$2:$S$16,2,0),'DSP Employee Census'!$B$6:$AC$507,ROWS($A$1:N171)+1,0)))</f>
        <v/>
      </c>
      <c r="O172" s="16" t="str">
        <f>IF(VLOOKUP(O$1,$R$2:$S$16,2,0)="","",IF(E172="self",IF(HLOOKUP(VLOOKUP(O$1,$R$2:$S$16,2,0),'DSP Employee Census'!$B$6:$AC$507,ROWS($A$1:O171)+1,0)=0,"",VLOOKUP(HLOOKUP(VLOOKUP(O$1,$R$2:$S$16,2,0),'DSP Employee Census'!$B$6:$AC$507,ROWS($A$1:O171)+1,0),Lookups!$A$2:$B$45,2,0)),""))</f>
        <v/>
      </c>
    </row>
    <row r="173" spans="1:15" ht="18" customHeight="1" x14ac:dyDescent="0.15">
      <c r="A173" s="16" t="str">
        <f>IF(VLOOKUP(A$1,$R$2:$S$16,2,0)="","",IF(HLOOKUP(VLOOKUP(A$1,$R$2:$S$16,2,0),'DSP Employee Census'!$B$6:$AC$507,ROWS($A$1:A172)+1,0)=0,"",HLOOKUP(VLOOKUP(A$1,$R$2:$S$16,2,0),'DSP Employee Census'!$B$6:$AC$507,ROWS($A$1:A172)+1,0)))</f>
        <v/>
      </c>
      <c r="B173" s="16" t="str">
        <f>IF(VLOOKUP(B$1,$R$2:$S$16,2,0)="","",IF(HLOOKUP(VLOOKUP(B$1,$R$2:$S$16,2,0),'DSP Employee Census'!$A$6:$AC$507,ROWS($A$1:B172)+1,0)=0,"",HLOOKUP(VLOOKUP(B$1,$R$2:$S$16,2,0),'DSP Employee Census'!$A$6:$AC$507,ROWS($A$1:B172)+1,0)))</f>
        <v/>
      </c>
      <c r="C173" s="16" t="str">
        <f>IF(VLOOKUP(C$1,$R$2:$S$16,2,0)="","",IF(HLOOKUP(VLOOKUP(C$1,$R$2:$S$16,2,0),'DSP Employee Census'!$B$6:$AC$507,ROWS($A$1:C172)+1,0)=0,"",HLOOKUP(VLOOKUP(C$1,$R$2:$S$16,2,0),'DSP Employee Census'!$B$6:$AC$507,ROWS($A$1:C172)+1,0)))</f>
        <v/>
      </c>
      <c r="D173" s="74" t="str">
        <f>IF(VLOOKUP(D$1,$R$2:$S$16,2,0)="","",IF(HLOOKUP(VLOOKUP(D$1,$R$2:$S$16,2,0),'DSP Employee Census'!$B$6:$AC$507,ROWS($A$1:D172)+1,0)=0,"",HLOOKUP(VLOOKUP(D$1,$R$2:$S$16,2,0),'DSP Employee Census'!$B$6:$AC$507,ROWS($A$1:D172)+1,0)))</f>
        <v/>
      </c>
      <c r="E173" s="16" t="str">
        <f>IF(VLOOKUP(E$1,$R$2:$S$16,2,0)="","",IF(HLOOKUP(VLOOKUP(E$1,$R$2:$S$16,2,0),'DSP Employee Census'!$B$6:$AC$507,ROWS($A$1:E172)+1,0)=0,"",VLOOKUP(HLOOKUP(VLOOKUP(E$1,$R$2:$S$16,2,0),'DSP Employee Census'!$B$6:$AC$507,ROWS($A$1:E172)+1,0),Lookups!$A$2:$B$45,2,0)))</f>
        <v/>
      </c>
      <c r="F173" s="74" t="str">
        <f>IF(VLOOKUP(F$1,$R$2:$S$16,2,0)="","",IF(HLOOKUP(VLOOKUP(F$1,$R$2:$S$16,2,0),'DSP Employee Census'!$B$6:$AC$507,ROWS($A$1:F172)+1,0)=0,"",HLOOKUP(VLOOKUP(F$1,$R$2:$S$16,2,0),'DSP Employee Census'!$B$6:$AC$507,ROWS($A$1:F172)+1,0)))</f>
        <v/>
      </c>
      <c r="G173" s="16" t="str">
        <f>IF(VLOOKUP(G$1,$R$2:$S$16,2,0)="","",IF(HLOOKUP(VLOOKUP(G$1,$R$2:$S$16,2,0),'DSP Employee Census'!$B$6:$AC$507,ROWS($A$1:G172)+1,0)=0,"",VLOOKUP(HLOOKUP(VLOOKUP(G$1,$R$2:$S$16,2,0),'DSP Employee Census'!$B$6:$AC$507,ROWS($A$1:G172)+1,0),Lookups!$A$2:$B$45,2,0)))</f>
        <v/>
      </c>
      <c r="H173" s="74" t="str">
        <f>IF(VLOOKUP(H$1,$R$2:$S$16,2,0)="","",IF(HLOOKUP(VLOOKUP(H$1,$R$2:$S$16,2,0),'DSP Employee Census'!$B$6:$AC$507,ROWS($A$1:H172)+1,0)=0,"",HLOOKUP(VLOOKUP(H$1,$R$2:$S$16,2,0),'DSP Employee Census'!$B$6:$AC$507,ROWS($A$1:H172)+1,0)))</f>
        <v/>
      </c>
      <c r="I173" s="75" t="str">
        <f>IF(VLOOKUP(I$1,$R$2:$S$16,2,0)="","",IF(HLOOKUP(VLOOKUP(I$1,$R$2:$S$16,2,0),'DSP Employee Census'!$B$6:$AC$507,ROWS($A$1:I172)+1,0)=0,"",HLOOKUP(VLOOKUP(I$1,$R$2:$S$16,2,0),'DSP Employee Census'!$B$6:$AC$507,ROWS($A$1:I172)+1,0)))</f>
        <v/>
      </c>
      <c r="J173" s="76" t="str">
        <f>IF(VLOOKUP($J$1,$R$2:$S$16,2,0)="","",IF(AND($K173="part_time",HLOOKUP(VLOOKUP(J$1,$R$2:$S$16,2,0),'DSP Employee Census'!$B$6:$AC$507,ROWS($A$1:J172)+1,0)&gt;0),HLOOKUP(VLOOKUP(J$1,$R$2:$S$16,2,0),'DSP Employee Census'!$B$6:$AC$507,ROWS($A$1:J172)+1,0),IF(AND($K173="part_time",HLOOKUP(VLOOKUP(J$1,$R$2:$S$16,2,0),'DSP Employee Census'!$B$6:$AC$507,ROWS($A$1:J172)+1,0)=""),'DSP Employee Census'!$H$1,"")))</f>
        <v/>
      </c>
      <c r="K173" s="16" t="str">
        <f>IF(VLOOKUP(K$1,$R$2:$S$16,2,0)="","",IF(HLOOKUP(VLOOKUP(K$1,$R$2:$S$16,2,0),'DSP Employee Census'!$B$6:$AC$507,ROWS($A$1:K172)+1,0)=0,"",VLOOKUP(HLOOKUP(VLOOKUP(K$1,$R$2:$S$16,2,0),'DSP Employee Census'!$B$6:$AC$507,ROWS($A$1:K172)+1,0),Lookups!$A$2:$B$45,2,0)))</f>
        <v/>
      </c>
      <c r="L173" s="74" t="str">
        <f>IF(VLOOKUP(L$1,$R$2:$S$16,2,0)="","",IF(HLOOKUP(VLOOKUP(L$1,$R$2:$S$16,2,0),'DSP Employee Census'!$B$6:$AC$507,ROWS($A$1:L172)+1,0)=0,"",HLOOKUP(VLOOKUP(L$1,$R$2:$S$16,2,0),'DSP Employee Census'!$B$6:$AC$507,ROWS($A$1:L172)+1,0)))</f>
        <v/>
      </c>
      <c r="M173" s="76" t="str">
        <f>IF(VLOOKUP(M$1,$R$2:$S$16,2,0)="","",IF(HLOOKUP(VLOOKUP(M$1,$R$2:$S$16,2,0),'DSP Employee Census'!$B$6:$AC$507,ROWS($A$1:M172)+1,0)=0,"",HLOOKUP(VLOOKUP(M$1,$R$2:$S$16,2,0),'DSP Employee Census'!$B$6:$AC$507,ROWS($A$1:M172)+1,0)))</f>
        <v/>
      </c>
      <c r="N173" s="74" t="str">
        <f>IF(VLOOKUP(N$1,$R$2:$S$16,2,0)="","",IF(HLOOKUP(VLOOKUP(N$1,$R$2:$S$16,2,0),'DSP Employee Census'!$B$6:$AC$507,ROWS($A$1:N172)+1,0)=0,"",HLOOKUP(VLOOKUP(N$1,$R$2:$S$16,2,0),'DSP Employee Census'!$B$6:$AC$507,ROWS($A$1:N172)+1,0)))</f>
        <v/>
      </c>
      <c r="O173" s="16" t="str">
        <f>IF(VLOOKUP(O$1,$R$2:$S$16,2,0)="","",IF(E173="self",IF(HLOOKUP(VLOOKUP(O$1,$R$2:$S$16,2,0),'DSP Employee Census'!$B$6:$AC$507,ROWS($A$1:O172)+1,0)=0,"",VLOOKUP(HLOOKUP(VLOOKUP(O$1,$R$2:$S$16,2,0),'DSP Employee Census'!$B$6:$AC$507,ROWS($A$1:O172)+1,0),Lookups!$A$2:$B$45,2,0)),""))</f>
        <v/>
      </c>
    </row>
    <row r="174" spans="1:15" ht="18" customHeight="1" x14ac:dyDescent="0.15">
      <c r="A174" s="16" t="str">
        <f>IF(VLOOKUP(A$1,$R$2:$S$16,2,0)="","",IF(HLOOKUP(VLOOKUP(A$1,$R$2:$S$16,2,0),'DSP Employee Census'!$B$6:$AC$507,ROWS($A$1:A173)+1,0)=0,"",HLOOKUP(VLOOKUP(A$1,$R$2:$S$16,2,0),'DSP Employee Census'!$B$6:$AC$507,ROWS($A$1:A173)+1,0)))</f>
        <v/>
      </c>
      <c r="B174" s="16" t="str">
        <f>IF(VLOOKUP(B$1,$R$2:$S$16,2,0)="","",IF(HLOOKUP(VLOOKUP(B$1,$R$2:$S$16,2,0),'DSP Employee Census'!$A$6:$AC$507,ROWS($A$1:B173)+1,0)=0,"",HLOOKUP(VLOOKUP(B$1,$R$2:$S$16,2,0),'DSP Employee Census'!$A$6:$AC$507,ROWS($A$1:B173)+1,0)))</f>
        <v/>
      </c>
      <c r="C174" s="16" t="str">
        <f>IF(VLOOKUP(C$1,$R$2:$S$16,2,0)="","",IF(HLOOKUP(VLOOKUP(C$1,$R$2:$S$16,2,0),'DSP Employee Census'!$B$6:$AC$507,ROWS($A$1:C173)+1,0)=0,"",HLOOKUP(VLOOKUP(C$1,$R$2:$S$16,2,0),'DSP Employee Census'!$B$6:$AC$507,ROWS($A$1:C173)+1,0)))</f>
        <v/>
      </c>
      <c r="D174" s="74" t="str">
        <f>IF(VLOOKUP(D$1,$R$2:$S$16,2,0)="","",IF(HLOOKUP(VLOOKUP(D$1,$R$2:$S$16,2,0),'DSP Employee Census'!$B$6:$AC$507,ROWS($A$1:D173)+1,0)=0,"",HLOOKUP(VLOOKUP(D$1,$R$2:$S$16,2,0),'DSP Employee Census'!$B$6:$AC$507,ROWS($A$1:D173)+1,0)))</f>
        <v/>
      </c>
      <c r="E174" s="16" t="str">
        <f>IF(VLOOKUP(E$1,$R$2:$S$16,2,0)="","",IF(HLOOKUP(VLOOKUP(E$1,$R$2:$S$16,2,0),'DSP Employee Census'!$B$6:$AC$507,ROWS($A$1:E173)+1,0)=0,"",VLOOKUP(HLOOKUP(VLOOKUP(E$1,$R$2:$S$16,2,0),'DSP Employee Census'!$B$6:$AC$507,ROWS($A$1:E173)+1,0),Lookups!$A$2:$B$45,2,0)))</f>
        <v/>
      </c>
      <c r="F174" s="74" t="str">
        <f>IF(VLOOKUP(F$1,$R$2:$S$16,2,0)="","",IF(HLOOKUP(VLOOKUP(F$1,$R$2:$S$16,2,0),'DSP Employee Census'!$B$6:$AC$507,ROWS($A$1:F173)+1,0)=0,"",HLOOKUP(VLOOKUP(F$1,$R$2:$S$16,2,0),'DSP Employee Census'!$B$6:$AC$507,ROWS($A$1:F173)+1,0)))</f>
        <v/>
      </c>
      <c r="G174" s="16" t="str">
        <f>IF(VLOOKUP(G$1,$R$2:$S$16,2,0)="","",IF(HLOOKUP(VLOOKUP(G$1,$R$2:$S$16,2,0),'DSP Employee Census'!$B$6:$AC$507,ROWS($A$1:G173)+1,0)=0,"",VLOOKUP(HLOOKUP(VLOOKUP(G$1,$R$2:$S$16,2,0),'DSP Employee Census'!$B$6:$AC$507,ROWS($A$1:G173)+1,0),Lookups!$A$2:$B$45,2,0)))</f>
        <v/>
      </c>
      <c r="H174" s="74" t="str">
        <f>IF(VLOOKUP(H$1,$R$2:$S$16,2,0)="","",IF(HLOOKUP(VLOOKUP(H$1,$R$2:$S$16,2,0),'DSP Employee Census'!$B$6:$AC$507,ROWS($A$1:H173)+1,0)=0,"",HLOOKUP(VLOOKUP(H$1,$R$2:$S$16,2,0),'DSP Employee Census'!$B$6:$AC$507,ROWS($A$1:H173)+1,0)))</f>
        <v/>
      </c>
      <c r="I174" s="75" t="str">
        <f>IF(VLOOKUP(I$1,$R$2:$S$16,2,0)="","",IF(HLOOKUP(VLOOKUP(I$1,$R$2:$S$16,2,0),'DSP Employee Census'!$B$6:$AC$507,ROWS($A$1:I173)+1,0)=0,"",HLOOKUP(VLOOKUP(I$1,$R$2:$S$16,2,0),'DSP Employee Census'!$B$6:$AC$507,ROWS($A$1:I173)+1,0)))</f>
        <v/>
      </c>
      <c r="J174" s="76" t="str">
        <f>IF(VLOOKUP($J$1,$R$2:$S$16,2,0)="","",IF(AND($K174="part_time",HLOOKUP(VLOOKUP(J$1,$R$2:$S$16,2,0),'DSP Employee Census'!$B$6:$AC$507,ROWS($A$1:J173)+1,0)&gt;0),HLOOKUP(VLOOKUP(J$1,$R$2:$S$16,2,0),'DSP Employee Census'!$B$6:$AC$507,ROWS($A$1:J173)+1,0),IF(AND($K174="part_time",HLOOKUP(VLOOKUP(J$1,$R$2:$S$16,2,0),'DSP Employee Census'!$B$6:$AC$507,ROWS($A$1:J173)+1,0)=""),'DSP Employee Census'!$H$1,"")))</f>
        <v/>
      </c>
      <c r="K174" s="16" t="str">
        <f>IF(VLOOKUP(K$1,$R$2:$S$16,2,0)="","",IF(HLOOKUP(VLOOKUP(K$1,$R$2:$S$16,2,0),'DSP Employee Census'!$B$6:$AC$507,ROWS($A$1:K173)+1,0)=0,"",VLOOKUP(HLOOKUP(VLOOKUP(K$1,$R$2:$S$16,2,0),'DSP Employee Census'!$B$6:$AC$507,ROWS($A$1:K173)+1,0),Lookups!$A$2:$B$45,2,0)))</f>
        <v/>
      </c>
      <c r="L174" s="74" t="str">
        <f>IF(VLOOKUP(L$1,$R$2:$S$16,2,0)="","",IF(HLOOKUP(VLOOKUP(L$1,$R$2:$S$16,2,0),'DSP Employee Census'!$B$6:$AC$507,ROWS($A$1:L173)+1,0)=0,"",HLOOKUP(VLOOKUP(L$1,$R$2:$S$16,2,0),'DSP Employee Census'!$B$6:$AC$507,ROWS($A$1:L173)+1,0)))</f>
        <v/>
      </c>
      <c r="M174" s="76" t="str">
        <f>IF(VLOOKUP(M$1,$R$2:$S$16,2,0)="","",IF(HLOOKUP(VLOOKUP(M$1,$R$2:$S$16,2,0),'DSP Employee Census'!$B$6:$AC$507,ROWS($A$1:M173)+1,0)=0,"",HLOOKUP(VLOOKUP(M$1,$R$2:$S$16,2,0),'DSP Employee Census'!$B$6:$AC$507,ROWS($A$1:M173)+1,0)))</f>
        <v/>
      </c>
      <c r="N174" s="74" t="str">
        <f>IF(VLOOKUP(N$1,$R$2:$S$16,2,0)="","",IF(HLOOKUP(VLOOKUP(N$1,$R$2:$S$16,2,0),'DSP Employee Census'!$B$6:$AC$507,ROWS($A$1:N173)+1,0)=0,"",HLOOKUP(VLOOKUP(N$1,$R$2:$S$16,2,0),'DSP Employee Census'!$B$6:$AC$507,ROWS($A$1:N173)+1,0)))</f>
        <v/>
      </c>
      <c r="O174" s="16" t="str">
        <f>IF(VLOOKUP(O$1,$R$2:$S$16,2,0)="","",IF(E174="self",IF(HLOOKUP(VLOOKUP(O$1,$R$2:$S$16,2,0),'DSP Employee Census'!$B$6:$AC$507,ROWS($A$1:O173)+1,0)=0,"",VLOOKUP(HLOOKUP(VLOOKUP(O$1,$R$2:$S$16,2,0),'DSP Employee Census'!$B$6:$AC$507,ROWS($A$1:O173)+1,0),Lookups!$A$2:$B$45,2,0)),""))</f>
        <v/>
      </c>
    </row>
    <row r="175" spans="1:15" ht="18" customHeight="1" x14ac:dyDescent="0.15">
      <c r="A175" s="16" t="str">
        <f>IF(VLOOKUP(A$1,$R$2:$S$16,2,0)="","",IF(HLOOKUP(VLOOKUP(A$1,$R$2:$S$16,2,0),'DSP Employee Census'!$B$6:$AC$507,ROWS($A$1:A174)+1,0)=0,"",HLOOKUP(VLOOKUP(A$1,$R$2:$S$16,2,0),'DSP Employee Census'!$B$6:$AC$507,ROWS($A$1:A174)+1,0)))</f>
        <v/>
      </c>
      <c r="B175" s="16" t="str">
        <f>IF(VLOOKUP(B$1,$R$2:$S$16,2,0)="","",IF(HLOOKUP(VLOOKUP(B$1,$R$2:$S$16,2,0),'DSP Employee Census'!$A$6:$AC$507,ROWS($A$1:B174)+1,0)=0,"",HLOOKUP(VLOOKUP(B$1,$R$2:$S$16,2,0),'DSP Employee Census'!$A$6:$AC$507,ROWS($A$1:B174)+1,0)))</f>
        <v/>
      </c>
      <c r="C175" s="16" t="str">
        <f>IF(VLOOKUP(C$1,$R$2:$S$16,2,0)="","",IF(HLOOKUP(VLOOKUP(C$1,$R$2:$S$16,2,0),'DSP Employee Census'!$B$6:$AC$507,ROWS($A$1:C174)+1,0)=0,"",HLOOKUP(VLOOKUP(C$1,$R$2:$S$16,2,0),'DSP Employee Census'!$B$6:$AC$507,ROWS($A$1:C174)+1,0)))</f>
        <v/>
      </c>
      <c r="D175" s="74" t="str">
        <f>IF(VLOOKUP(D$1,$R$2:$S$16,2,0)="","",IF(HLOOKUP(VLOOKUP(D$1,$R$2:$S$16,2,0),'DSP Employee Census'!$B$6:$AC$507,ROWS($A$1:D174)+1,0)=0,"",HLOOKUP(VLOOKUP(D$1,$R$2:$S$16,2,0),'DSP Employee Census'!$B$6:$AC$507,ROWS($A$1:D174)+1,0)))</f>
        <v/>
      </c>
      <c r="E175" s="16" t="str">
        <f>IF(VLOOKUP(E$1,$R$2:$S$16,2,0)="","",IF(HLOOKUP(VLOOKUP(E$1,$R$2:$S$16,2,0),'DSP Employee Census'!$B$6:$AC$507,ROWS($A$1:E174)+1,0)=0,"",VLOOKUP(HLOOKUP(VLOOKUP(E$1,$R$2:$S$16,2,0),'DSP Employee Census'!$B$6:$AC$507,ROWS($A$1:E174)+1,0),Lookups!$A$2:$B$45,2,0)))</f>
        <v/>
      </c>
      <c r="F175" s="74" t="str">
        <f>IF(VLOOKUP(F$1,$R$2:$S$16,2,0)="","",IF(HLOOKUP(VLOOKUP(F$1,$R$2:$S$16,2,0),'DSP Employee Census'!$B$6:$AC$507,ROWS($A$1:F174)+1,0)=0,"",HLOOKUP(VLOOKUP(F$1,$R$2:$S$16,2,0),'DSP Employee Census'!$B$6:$AC$507,ROWS($A$1:F174)+1,0)))</f>
        <v/>
      </c>
      <c r="G175" s="16" t="str">
        <f>IF(VLOOKUP(G$1,$R$2:$S$16,2,0)="","",IF(HLOOKUP(VLOOKUP(G$1,$R$2:$S$16,2,0),'DSP Employee Census'!$B$6:$AC$507,ROWS($A$1:G174)+1,0)=0,"",VLOOKUP(HLOOKUP(VLOOKUP(G$1,$R$2:$S$16,2,0),'DSP Employee Census'!$B$6:$AC$507,ROWS($A$1:G174)+1,0),Lookups!$A$2:$B$45,2,0)))</f>
        <v/>
      </c>
      <c r="H175" s="74" t="str">
        <f>IF(VLOOKUP(H$1,$R$2:$S$16,2,0)="","",IF(HLOOKUP(VLOOKUP(H$1,$R$2:$S$16,2,0),'DSP Employee Census'!$B$6:$AC$507,ROWS($A$1:H174)+1,0)=0,"",HLOOKUP(VLOOKUP(H$1,$R$2:$S$16,2,0),'DSP Employee Census'!$B$6:$AC$507,ROWS($A$1:H174)+1,0)))</f>
        <v/>
      </c>
      <c r="I175" s="75" t="str">
        <f>IF(VLOOKUP(I$1,$R$2:$S$16,2,0)="","",IF(HLOOKUP(VLOOKUP(I$1,$R$2:$S$16,2,0),'DSP Employee Census'!$B$6:$AC$507,ROWS($A$1:I174)+1,0)=0,"",HLOOKUP(VLOOKUP(I$1,$R$2:$S$16,2,0),'DSP Employee Census'!$B$6:$AC$507,ROWS($A$1:I174)+1,0)))</f>
        <v/>
      </c>
      <c r="J175" s="76" t="str">
        <f>IF(VLOOKUP($J$1,$R$2:$S$16,2,0)="","",IF(AND($K175="part_time",HLOOKUP(VLOOKUP(J$1,$R$2:$S$16,2,0),'DSP Employee Census'!$B$6:$AC$507,ROWS($A$1:J174)+1,0)&gt;0),HLOOKUP(VLOOKUP(J$1,$R$2:$S$16,2,0),'DSP Employee Census'!$B$6:$AC$507,ROWS($A$1:J174)+1,0),IF(AND($K175="part_time",HLOOKUP(VLOOKUP(J$1,$R$2:$S$16,2,0),'DSP Employee Census'!$B$6:$AC$507,ROWS($A$1:J174)+1,0)=""),'DSP Employee Census'!$H$1,"")))</f>
        <v/>
      </c>
      <c r="K175" s="16" t="str">
        <f>IF(VLOOKUP(K$1,$R$2:$S$16,2,0)="","",IF(HLOOKUP(VLOOKUP(K$1,$R$2:$S$16,2,0),'DSP Employee Census'!$B$6:$AC$507,ROWS($A$1:K174)+1,0)=0,"",VLOOKUP(HLOOKUP(VLOOKUP(K$1,$R$2:$S$16,2,0),'DSP Employee Census'!$B$6:$AC$507,ROWS($A$1:K174)+1,0),Lookups!$A$2:$B$45,2,0)))</f>
        <v/>
      </c>
      <c r="L175" s="74" t="str">
        <f>IF(VLOOKUP(L$1,$R$2:$S$16,2,0)="","",IF(HLOOKUP(VLOOKUP(L$1,$R$2:$S$16,2,0),'DSP Employee Census'!$B$6:$AC$507,ROWS($A$1:L174)+1,0)=0,"",HLOOKUP(VLOOKUP(L$1,$R$2:$S$16,2,0),'DSP Employee Census'!$B$6:$AC$507,ROWS($A$1:L174)+1,0)))</f>
        <v/>
      </c>
      <c r="M175" s="76" t="str">
        <f>IF(VLOOKUP(M$1,$R$2:$S$16,2,0)="","",IF(HLOOKUP(VLOOKUP(M$1,$R$2:$S$16,2,0),'DSP Employee Census'!$B$6:$AC$507,ROWS($A$1:M174)+1,0)=0,"",HLOOKUP(VLOOKUP(M$1,$R$2:$S$16,2,0),'DSP Employee Census'!$B$6:$AC$507,ROWS($A$1:M174)+1,0)))</f>
        <v/>
      </c>
      <c r="N175" s="74" t="str">
        <f>IF(VLOOKUP(N$1,$R$2:$S$16,2,0)="","",IF(HLOOKUP(VLOOKUP(N$1,$R$2:$S$16,2,0),'DSP Employee Census'!$B$6:$AC$507,ROWS($A$1:N174)+1,0)=0,"",HLOOKUP(VLOOKUP(N$1,$R$2:$S$16,2,0),'DSP Employee Census'!$B$6:$AC$507,ROWS($A$1:N174)+1,0)))</f>
        <v/>
      </c>
      <c r="O175" s="16" t="str">
        <f>IF(VLOOKUP(O$1,$R$2:$S$16,2,0)="","",IF(E175="self",IF(HLOOKUP(VLOOKUP(O$1,$R$2:$S$16,2,0),'DSP Employee Census'!$B$6:$AC$507,ROWS($A$1:O174)+1,0)=0,"",VLOOKUP(HLOOKUP(VLOOKUP(O$1,$R$2:$S$16,2,0),'DSP Employee Census'!$B$6:$AC$507,ROWS($A$1:O174)+1,0),Lookups!$A$2:$B$45,2,0)),""))</f>
        <v/>
      </c>
    </row>
    <row r="176" spans="1:15" ht="18" customHeight="1" x14ac:dyDescent="0.15">
      <c r="A176" s="16" t="str">
        <f>IF(VLOOKUP(A$1,$R$2:$S$16,2,0)="","",IF(HLOOKUP(VLOOKUP(A$1,$R$2:$S$16,2,0),'DSP Employee Census'!$B$6:$AC$507,ROWS($A$1:A175)+1,0)=0,"",HLOOKUP(VLOOKUP(A$1,$R$2:$S$16,2,0),'DSP Employee Census'!$B$6:$AC$507,ROWS($A$1:A175)+1,0)))</f>
        <v/>
      </c>
      <c r="B176" s="16" t="str">
        <f>IF(VLOOKUP(B$1,$R$2:$S$16,2,0)="","",IF(HLOOKUP(VLOOKUP(B$1,$R$2:$S$16,2,0),'DSP Employee Census'!$A$6:$AC$507,ROWS($A$1:B175)+1,0)=0,"",HLOOKUP(VLOOKUP(B$1,$R$2:$S$16,2,0),'DSP Employee Census'!$A$6:$AC$507,ROWS($A$1:B175)+1,0)))</f>
        <v/>
      </c>
      <c r="C176" s="16" t="str">
        <f>IF(VLOOKUP(C$1,$R$2:$S$16,2,0)="","",IF(HLOOKUP(VLOOKUP(C$1,$R$2:$S$16,2,0),'DSP Employee Census'!$B$6:$AC$507,ROWS($A$1:C175)+1,0)=0,"",HLOOKUP(VLOOKUP(C$1,$R$2:$S$16,2,0),'DSP Employee Census'!$B$6:$AC$507,ROWS($A$1:C175)+1,0)))</f>
        <v/>
      </c>
      <c r="D176" s="74" t="str">
        <f>IF(VLOOKUP(D$1,$R$2:$S$16,2,0)="","",IF(HLOOKUP(VLOOKUP(D$1,$R$2:$S$16,2,0),'DSP Employee Census'!$B$6:$AC$507,ROWS($A$1:D175)+1,0)=0,"",HLOOKUP(VLOOKUP(D$1,$R$2:$S$16,2,0),'DSP Employee Census'!$B$6:$AC$507,ROWS($A$1:D175)+1,0)))</f>
        <v/>
      </c>
      <c r="E176" s="16" t="str">
        <f>IF(VLOOKUP(E$1,$R$2:$S$16,2,0)="","",IF(HLOOKUP(VLOOKUP(E$1,$R$2:$S$16,2,0),'DSP Employee Census'!$B$6:$AC$507,ROWS($A$1:E175)+1,0)=0,"",VLOOKUP(HLOOKUP(VLOOKUP(E$1,$R$2:$S$16,2,0),'DSP Employee Census'!$B$6:$AC$507,ROWS($A$1:E175)+1,0),Lookups!$A$2:$B$45,2,0)))</f>
        <v/>
      </c>
      <c r="F176" s="74" t="str">
        <f>IF(VLOOKUP(F$1,$R$2:$S$16,2,0)="","",IF(HLOOKUP(VLOOKUP(F$1,$R$2:$S$16,2,0),'DSP Employee Census'!$B$6:$AC$507,ROWS($A$1:F175)+1,0)=0,"",HLOOKUP(VLOOKUP(F$1,$R$2:$S$16,2,0),'DSP Employee Census'!$B$6:$AC$507,ROWS($A$1:F175)+1,0)))</f>
        <v/>
      </c>
      <c r="G176" s="16" t="str">
        <f>IF(VLOOKUP(G$1,$R$2:$S$16,2,0)="","",IF(HLOOKUP(VLOOKUP(G$1,$R$2:$S$16,2,0),'DSP Employee Census'!$B$6:$AC$507,ROWS($A$1:G175)+1,0)=0,"",VLOOKUP(HLOOKUP(VLOOKUP(G$1,$R$2:$S$16,2,0),'DSP Employee Census'!$B$6:$AC$507,ROWS($A$1:G175)+1,0),Lookups!$A$2:$B$45,2,0)))</f>
        <v/>
      </c>
      <c r="H176" s="74" t="str">
        <f>IF(VLOOKUP(H$1,$R$2:$S$16,2,0)="","",IF(HLOOKUP(VLOOKUP(H$1,$R$2:$S$16,2,0),'DSP Employee Census'!$B$6:$AC$507,ROWS($A$1:H175)+1,0)=0,"",HLOOKUP(VLOOKUP(H$1,$R$2:$S$16,2,0),'DSP Employee Census'!$B$6:$AC$507,ROWS($A$1:H175)+1,0)))</f>
        <v/>
      </c>
      <c r="I176" s="75" t="str">
        <f>IF(VLOOKUP(I$1,$R$2:$S$16,2,0)="","",IF(HLOOKUP(VLOOKUP(I$1,$R$2:$S$16,2,0),'DSP Employee Census'!$B$6:$AC$507,ROWS($A$1:I175)+1,0)=0,"",HLOOKUP(VLOOKUP(I$1,$R$2:$S$16,2,0),'DSP Employee Census'!$B$6:$AC$507,ROWS($A$1:I175)+1,0)))</f>
        <v/>
      </c>
      <c r="J176" s="76" t="str">
        <f>IF(VLOOKUP($J$1,$R$2:$S$16,2,0)="","",IF(AND($K176="part_time",HLOOKUP(VLOOKUP(J$1,$R$2:$S$16,2,0),'DSP Employee Census'!$B$6:$AC$507,ROWS($A$1:J175)+1,0)&gt;0),HLOOKUP(VLOOKUP(J$1,$R$2:$S$16,2,0),'DSP Employee Census'!$B$6:$AC$507,ROWS($A$1:J175)+1,0),IF(AND($K176="part_time",HLOOKUP(VLOOKUP(J$1,$R$2:$S$16,2,0),'DSP Employee Census'!$B$6:$AC$507,ROWS($A$1:J175)+1,0)=""),'DSP Employee Census'!$H$1,"")))</f>
        <v/>
      </c>
      <c r="K176" s="16" t="str">
        <f>IF(VLOOKUP(K$1,$R$2:$S$16,2,0)="","",IF(HLOOKUP(VLOOKUP(K$1,$R$2:$S$16,2,0),'DSP Employee Census'!$B$6:$AC$507,ROWS($A$1:K175)+1,0)=0,"",VLOOKUP(HLOOKUP(VLOOKUP(K$1,$R$2:$S$16,2,0),'DSP Employee Census'!$B$6:$AC$507,ROWS($A$1:K175)+1,0),Lookups!$A$2:$B$45,2,0)))</f>
        <v/>
      </c>
      <c r="L176" s="74" t="str">
        <f>IF(VLOOKUP(L$1,$R$2:$S$16,2,0)="","",IF(HLOOKUP(VLOOKUP(L$1,$R$2:$S$16,2,0),'DSP Employee Census'!$B$6:$AC$507,ROWS($A$1:L175)+1,0)=0,"",HLOOKUP(VLOOKUP(L$1,$R$2:$S$16,2,0),'DSP Employee Census'!$B$6:$AC$507,ROWS($A$1:L175)+1,0)))</f>
        <v/>
      </c>
      <c r="M176" s="76" t="str">
        <f>IF(VLOOKUP(M$1,$R$2:$S$16,2,0)="","",IF(HLOOKUP(VLOOKUP(M$1,$R$2:$S$16,2,0),'DSP Employee Census'!$B$6:$AC$507,ROWS($A$1:M175)+1,0)=0,"",HLOOKUP(VLOOKUP(M$1,$R$2:$S$16,2,0),'DSP Employee Census'!$B$6:$AC$507,ROWS($A$1:M175)+1,0)))</f>
        <v/>
      </c>
      <c r="N176" s="74" t="str">
        <f>IF(VLOOKUP(N$1,$R$2:$S$16,2,0)="","",IF(HLOOKUP(VLOOKUP(N$1,$R$2:$S$16,2,0),'DSP Employee Census'!$B$6:$AC$507,ROWS($A$1:N175)+1,0)=0,"",HLOOKUP(VLOOKUP(N$1,$R$2:$S$16,2,0),'DSP Employee Census'!$B$6:$AC$507,ROWS($A$1:N175)+1,0)))</f>
        <v/>
      </c>
      <c r="O176" s="16" t="str">
        <f>IF(VLOOKUP(O$1,$R$2:$S$16,2,0)="","",IF(E176="self",IF(HLOOKUP(VLOOKUP(O$1,$R$2:$S$16,2,0),'DSP Employee Census'!$B$6:$AC$507,ROWS($A$1:O175)+1,0)=0,"",VLOOKUP(HLOOKUP(VLOOKUP(O$1,$R$2:$S$16,2,0),'DSP Employee Census'!$B$6:$AC$507,ROWS($A$1:O175)+1,0),Lookups!$A$2:$B$45,2,0)),""))</f>
        <v/>
      </c>
    </row>
    <row r="177" spans="1:15" ht="18" customHeight="1" x14ac:dyDescent="0.15">
      <c r="A177" s="16" t="str">
        <f>IF(VLOOKUP(A$1,$R$2:$S$16,2,0)="","",IF(HLOOKUP(VLOOKUP(A$1,$R$2:$S$16,2,0),'DSP Employee Census'!$B$6:$AC$507,ROWS($A$1:A176)+1,0)=0,"",HLOOKUP(VLOOKUP(A$1,$R$2:$S$16,2,0),'DSP Employee Census'!$B$6:$AC$507,ROWS($A$1:A176)+1,0)))</f>
        <v/>
      </c>
      <c r="B177" s="16" t="str">
        <f>IF(VLOOKUP(B$1,$R$2:$S$16,2,0)="","",IF(HLOOKUP(VLOOKUP(B$1,$R$2:$S$16,2,0),'DSP Employee Census'!$A$6:$AC$507,ROWS($A$1:B176)+1,0)=0,"",HLOOKUP(VLOOKUP(B$1,$R$2:$S$16,2,0),'DSP Employee Census'!$A$6:$AC$507,ROWS($A$1:B176)+1,0)))</f>
        <v/>
      </c>
      <c r="C177" s="16" t="str">
        <f>IF(VLOOKUP(C$1,$R$2:$S$16,2,0)="","",IF(HLOOKUP(VLOOKUP(C$1,$R$2:$S$16,2,0),'DSP Employee Census'!$B$6:$AC$507,ROWS($A$1:C176)+1,0)=0,"",HLOOKUP(VLOOKUP(C$1,$R$2:$S$16,2,0),'DSP Employee Census'!$B$6:$AC$507,ROWS($A$1:C176)+1,0)))</f>
        <v/>
      </c>
      <c r="D177" s="74" t="str">
        <f>IF(VLOOKUP(D$1,$R$2:$S$16,2,0)="","",IF(HLOOKUP(VLOOKUP(D$1,$R$2:$S$16,2,0),'DSP Employee Census'!$B$6:$AC$507,ROWS($A$1:D176)+1,0)=0,"",HLOOKUP(VLOOKUP(D$1,$R$2:$S$16,2,0),'DSP Employee Census'!$B$6:$AC$507,ROWS($A$1:D176)+1,0)))</f>
        <v/>
      </c>
      <c r="E177" s="16" t="str">
        <f>IF(VLOOKUP(E$1,$R$2:$S$16,2,0)="","",IF(HLOOKUP(VLOOKUP(E$1,$R$2:$S$16,2,0),'DSP Employee Census'!$B$6:$AC$507,ROWS($A$1:E176)+1,0)=0,"",VLOOKUP(HLOOKUP(VLOOKUP(E$1,$R$2:$S$16,2,0),'DSP Employee Census'!$B$6:$AC$507,ROWS($A$1:E176)+1,0),Lookups!$A$2:$B$45,2,0)))</f>
        <v/>
      </c>
      <c r="F177" s="74" t="str">
        <f>IF(VLOOKUP(F$1,$R$2:$S$16,2,0)="","",IF(HLOOKUP(VLOOKUP(F$1,$R$2:$S$16,2,0),'DSP Employee Census'!$B$6:$AC$507,ROWS($A$1:F176)+1,0)=0,"",HLOOKUP(VLOOKUP(F$1,$R$2:$S$16,2,0),'DSP Employee Census'!$B$6:$AC$507,ROWS($A$1:F176)+1,0)))</f>
        <v/>
      </c>
      <c r="G177" s="16" t="str">
        <f>IF(VLOOKUP(G$1,$R$2:$S$16,2,0)="","",IF(HLOOKUP(VLOOKUP(G$1,$R$2:$S$16,2,0),'DSP Employee Census'!$B$6:$AC$507,ROWS($A$1:G176)+1,0)=0,"",VLOOKUP(HLOOKUP(VLOOKUP(G$1,$R$2:$S$16,2,0),'DSP Employee Census'!$B$6:$AC$507,ROWS($A$1:G176)+1,0),Lookups!$A$2:$B$45,2,0)))</f>
        <v/>
      </c>
      <c r="H177" s="74" t="str">
        <f>IF(VLOOKUP(H$1,$R$2:$S$16,2,0)="","",IF(HLOOKUP(VLOOKUP(H$1,$R$2:$S$16,2,0),'DSP Employee Census'!$B$6:$AC$507,ROWS($A$1:H176)+1,0)=0,"",HLOOKUP(VLOOKUP(H$1,$R$2:$S$16,2,0),'DSP Employee Census'!$B$6:$AC$507,ROWS($A$1:H176)+1,0)))</f>
        <v/>
      </c>
      <c r="I177" s="75" t="str">
        <f>IF(VLOOKUP(I$1,$R$2:$S$16,2,0)="","",IF(HLOOKUP(VLOOKUP(I$1,$R$2:$S$16,2,0),'DSP Employee Census'!$B$6:$AC$507,ROWS($A$1:I176)+1,0)=0,"",HLOOKUP(VLOOKUP(I$1,$R$2:$S$16,2,0),'DSP Employee Census'!$B$6:$AC$507,ROWS($A$1:I176)+1,0)))</f>
        <v/>
      </c>
      <c r="J177" s="76" t="str">
        <f>IF(VLOOKUP($J$1,$R$2:$S$16,2,0)="","",IF(AND($K177="part_time",HLOOKUP(VLOOKUP(J$1,$R$2:$S$16,2,0),'DSP Employee Census'!$B$6:$AC$507,ROWS($A$1:J176)+1,0)&gt;0),HLOOKUP(VLOOKUP(J$1,$R$2:$S$16,2,0),'DSP Employee Census'!$B$6:$AC$507,ROWS($A$1:J176)+1,0),IF(AND($K177="part_time",HLOOKUP(VLOOKUP(J$1,$R$2:$S$16,2,0),'DSP Employee Census'!$B$6:$AC$507,ROWS($A$1:J176)+1,0)=""),'DSP Employee Census'!$H$1,"")))</f>
        <v/>
      </c>
      <c r="K177" s="16" t="str">
        <f>IF(VLOOKUP(K$1,$R$2:$S$16,2,0)="","",IF(HLOOKUP(VLOOKUP(K$1,$R$2:$S$16,2,0),'DSP Employee Census'!$B$6:$AC$507,ROWS($A$1:K176)+1,0)=0,"",VLOOKUP(HLOOKUP(VLOOKUP(K$1,$R$2:$S$16,2,0),'DSP Employee Census'!$B$6:$AC$507,ROWS($A$1:K176)+1,0),Lookups!$A$2:$B$45,2,0)))</f>
        <v/>
      </c>
      <c r="L177" s="74" t="str">
        <f>IF(VLOOKUP(L$1,$R$2:$S$16,2,0)="","",IF(HLOOKUP(VLOOKUP(L$1,$R$2:$S$16,2,0),'DSP Employee Census'!$B$6:$AC$507,ROWS($A$1:L176)+1,0)=0,"",HLOOKUP(VLOOKUP(L$1,$R$2:$S$16,2,0),'DSP Employee Census'!$B$6:$AC$507,ROWS($A$1:L176)+1,0)))</f>
        <v/>
      </c>
      <c r="M177" s="76" t="str">
        <f>IF(VLOOKUP(M$1,$R$2:$S$16,2,0)="","",IF(HLOOKUP(VLOOKUP(M$1,$R$2:$S$16,2,0),'DSP Employee Census'!$B$6:$AC$507,ROWS($A$1:M176)+1,0)=0,"",HLOOKUP(VLOOKUP(M$1,$R$2:$S$16,2,0),'DSP Employee Census'!$B$6:$AC$507,ROWS($A$1:M176)+1,0)))</f>
        <v/>
      </c>
      <c r="N177" s="74" t="str">
        <f>IF(VLOOKUP(N$1,$R$2:$S$16,2,0)="","",IF(HLOOKUP(VLOOKUP(N$1,$R$2:$S$16,2,0),'DSP Employee Census'!$B$6:$AC$507,ROWS($A$1:N176)+1,0)=0,"",HLOOKUP(VLOOKUP(N$1,$R$2:$S$16,2,0),'DSP Employee Census'!$B$6:$AC$507,ROWS($A$1:N176)+1,0)))</f>
        <v/>
      </c>
      <c r="O177" s="16" t="str">
        <f>IF(VLOOKUP(O$1,$R$2:$S$16,2,0)="","",IF(E177="self",IF(HLOOKUP(VLOOKUP(O$1,$R$2:$S$16,2,0),'DSP Employee Census'!$B$6:$AC$507,ROWS($A$1:O176)+1,0)=0,"",VLOOKUP(HLOOKUP(VLOOKUP(O$1,$R$2:$S$16,2,0),'DSP Employee Census'!$B$6:$AC$507,ROWS($A$1:O176)+1,0),Lookups!$A$2:$B$45,2,0)),""))</f>
        <v/>
      </c>
    </row>
    <row r="178" spans="1:15" ht="18" customHeight="1" x14ac:dyDescent="0.15">
      <c r="A178" s="16" t="str">
        <f>IF(VLOOKUP(A$1,$R$2:$S$16,2,0)="","",IF(HLOOKUP(VLOOKUP(A$1,$R$2:$S$16,2,0),'DSP Employee Census'!$B$6:$AC$507,ROWS($A$1:A177)+1,0)=0,"",HLOOKUP(VLOOKUP(A$1,$R$2:$S$16,2,0),'DSP Employee Census'!$B$6:$AC$507,ROWS($A$1:A177)+1,0)))</f>
        <v/>
      </c>
      <c r="B178" s="16" t="str">
        <f>IF(VLOOKUP(B$1,$R$2:$S$16,2,0)="","",IF(HLOOKUP(VLOOKUP(B$1,$R$2:$S$16,2,0),'DSP Employee Census'!$A$6:$AC$507,ROWS($A$1:B177)+1,0)=0,"",HLOOKUP(VLOOKUP(B$1,$R$2:$S$16,2,0),'DSP Employee Census'!$A$6:$AC$507,ROWS($A$1:B177)+1,0)))</f>
        <v/>
      </c>
      <c r="C178" s="16" t="str">
        <f>IF(VLOOKUP(C$1,$R$2:$S$16,2,0)="","",IF(HLOOKUP(VLOOKUP(C$1,$R$2:$S$16,2,0),'DSP Employee Census'!$B$6:$AC$507,ROWS($A$1:C177)+1,0)=0,"",HLOOKUP(VLOOKUP(C$1,$R$2:$S$16,2,0),'DSP Employee Census'!$B$6:$AC$507,ROWS($A$1:C177)+1,0)))</f>
        <v/>
      </c>
      <c r="D178" s="74" t="str">
        <f>IF(VLOOKUP(D$1,$R$2:$S$16,2,0)="","",IF(HLOOKUP(VLOOKUP(D$1,$R$2:$S$16,2,0),'DSP Employee Census'!$B$6:$AC$507,ROWS($A$1:D177)+1,0)=0,"",HLOOKUP(VLOOKUP(D$1,$R$2:$S$16,2,0),'DSP Employee Census'!$B$6:$AC$507,ROWS($A$1:D177)+1,0)))</f>
        <v/>
      </c>
      <c r="E178" s="16" t="str">
        <f>IF(VLOOKUP(E$1,$R$2:$S$16,2,0)="","",IF(HLOOKUP(VLOOKUP(E$1,$R$2:$S$16,2,0),'DSP Employee Census'!$B$6:$AC$507,ROWS($A$1:E177)+1,0)=0,"",VLOOKUP(HLOOKUP(VLOOKUP(E$1,$R$2:$S$16,2,0),'DSP Employee Census'!$B$6:$AC$507,ROWS($A$1:E177)+1,0),Lookups!$A$2:$B$45,2,0)))</f>
        <v/>
      </c>
      <c r="F178" s="74" t="str">
        <f>IF(VLOOKUP(F$1,$R$2:$S$16,2,0)="","",IF(HLOOKUP(VLOOKUP(F$1,$R$2:$S$16,2,0),'DSP Employee Census'!$B$6:$AC$507,ROWS($A$1:F177)+1,0)=0,"",HLOOKUP(VLOOKUP(F$1,$R$2:$S$16,2,0),'DSP Employee Census'!$B$6:$AC$507,ROWS($A$1:F177)+1,0)))</f>
        <v/>
      </c>
      <c r="G178" s="16" t="str">
        <f>IF(VLOOKUP(G$1,$R$2:$S$16,2,0)="","",IF(HLOOKUP(VLOOKUP(G$1,$R$2:$S$16,2,0),'DSP Employee Census'!$B$6:$AC$507,ROWS($A$1:G177)+1,0)=0,"",VLOOKUP(HLOOKUP(VLOOKUP(G$1,$R$2:$S$16,2,0),'DSP Employee Census'!$B$6:$AC$507,ROWS($A$1:G177)+1,0),Lookups!$A$2:$B$45,2,0)))</f>
        <v/>
      </c>
      <c r="H178" s="74" t="str">
        <f>IF(VLOOKUP(H$1,$R$2:$S$16,2,0)="","",IF(HLOOKUP(VLOOKUP(H$1,$R$2:$S$16,2,0),'DSP Employee Census'!$B$6:$AC$507,ROWS($A$1:H177)+1,0)=0,"",HLOOKUP(VLOOKUP(H$1,$R$2:$S$16,2,0),'DSP Employee Census'!$B$6:$AC$507,ROWS($A$1:H177)+1,0)))</f>
        <v/>
      </c>
      <c r="I178" s="75" t="str">
        <f>IF(VLOOKUP(I$1,$R$2:$S$16,2,0)="","",IF(HLOOKUP(VLOOKUP(I$1,$R$2:$S$16,2,0),'DSP Employee Census'!$B$6:$AC$507,ROWS($A$1:I177)+1,0)=0,"",HLOOKUP(VLOOKUP(I$1,$R$2:$S$16,2,0),'DSP Employee Census'!$B$6:$AC$507,ROWS($A$1:I177)+1,0)))</f>
        <v/>
      </c>
      <c r="J178" s="76" t="str">
        <f>IF(VLOOKUP($J$1,$R$2:$S$16,2,0)="","",IF(AND($K178="part_time",HLOOKUP(VLOOKUP(J$1,$R$2:$S$16,2,0),'DSP Employee Census'!$B$6:$AC$507,ROWS($A$1:J177)+1,0)&gt;0),HLOOKUP(VLOOKUP(J$1,$R$2:$S$16,2,0),'DSP Employee Census'!$B$6:$AC$507,ROWS($A$1:J177)+1,0),IF(AND($K178="part_time",HLOOKUP(VLOOKUP(J$1,$R$2:$S$16,2,0),'DSP Employee Census'!$B$6:$AC$507,ROWS($A$1:J177)+1,0)=""),'DSP Employee Census'!$H$1,"")))</f>
        <v/>
      </c>
      <c r="K178" s="16" t="str">
        <f>IF(VLOOKUP(K$1,$R$2:$S$16,2,0)="","",IF(HLOOKUP(VLOOKUP(K$1,$R$2:$S$16,2,0),'DSP Employee Census'!$B$6:$AC$507,ROWS($A$1:K177)+1,0)=0,"",VLOOKUP(HLOOKUP(VLOOKUP(K$1,$R$2:$S$16,2,0),'DSP Employee Census'!$B$6:$AC$507,ROWS($A$1:K177)+1,0),Lookups!$A$2:$B$45,2,0)))</f>
        <v/>
      </c>
      <c r="L178" s="74" t="str">
        <f>IF(VLOOKUP(L$1,$R$2:$S$16,2,0)="","",IF(HLOOKUP(VLOOKUP(L$1,$R$2:$S$16,2,0),'DSP Employee Census'!$B$6:$AC$507,ROWS($A$1:L177)+1,0)=0,"",HLOOKUP(VLOOKUP(L$1,$R$2:$S$16,2,0),'DSP Employee Census'!$B$6:$AC$507,ROWS($A$1:L177)+1,0)))</f>
        <v/>
      </c>
      <c r="M178" s="76" t="str">
        <f>IF(VLOOKUP(M$1,$R$2:$S$16,2,0)="","",IF(HLOOKUP(VLOOKUP(M$1,$R$2:$S$16,2,0),'DSP Employee Census'!$B$6:$AC$507,ROWS($A$1:M177)+1,0)=0,"",HLOOKUP(VLOOKUP(M$1,$R$2:$S$16,2,0),'DSP Employee Census'!$B$6:$AC$507,ROWS($A$1:M177)+1,0)))</f>
        <v/>
      </c>
      <c r="N178" s="74" t="str">
        <f>IF(VLOOKUP(N$1,$R$2:$S$16,2,0)="","",IF(HLOOKUP(VLOOKUP(N$1,$R$2:$S$16,2,0),'DSP Employee Census'!$B$6:$AC$507,ROWS($A$1:N177)+1,0)=0,"",HLOOKUP(VLOOKUP(N$1,$R$2:$S$16,2,0),'DSP Employee Census'!$B$6:$AC$507,ROWS($A$1:N177)+1,0)))</f>
        <v/>
      </c>
      <c r="O178" s="16" t="str">
        <f>IF(VLOOKUP(O$1,$R$2:$S$16,2,0)="","",IF(E178="self",IF(HLOOKUP(VLOOKUP(O$1,$R$2:$S$16,2,0),'DSP Employee Census'!$B$6:$AC$507,ROWS($A$1:O177)+1,0)=0,"",VLOOKUP(HLOOKUP(VLOOKUP(O$1,$R$2:$S$16,2,0),'DSP Employee Census'!$B$6:$AC$507,ROWS($A$1:O177)+1,0),Lookups!$A$2:$B$45,2,0)),""))</f>
        <v/>
      </c>
    </row>
    <row r="179" spans="1:15" ht="18" customHeight="1" x14ac:dyDescent="0.15">
      <c r="A179" s="16" t="str">
        <f>IF(VLOOKUP(A$1,$R$2:$S$16,2,0)="","",IF(HLOOKUP(VLOOKUP(A$1,$R$2:$S$16,2,0),'DSP Employee Census'!$B$6:$AC$507,ROWS($A$1:A178)+1,0)=0,"",HLOOKUP(VLOOKUP(A$1,$R$2:$S$16,2,0),'DSP Employee Census'!$B$6:$AC$507,ROWS($A$1:A178)+1,0)))</f>
        <v/>
      </c>
      <c r="B179" s="16" t="str">
        <f>IF(VLOOKUP(B$1,$R$2:$S$16,2,0)="","",IF(HLOOKUP(VLOOKUP(B$1,$R$2:$S$16,2,0),'DSP Employee Census'!$A$6:$AC$507,ROWS($A$1:B178)+1,0)=0,"",HLOOKUP(VLOOKUP(B$1,$R$2:$S$16,2,0),'DSP Employee Census'!$A$6:$AC$507,ROWS($A$1:B178)+1,0)))</f>
        <v/>
      </c>
      <c r="C179" s="16" t="str">
        <f>IF(VLOOKUP(C$1,$R$2:$S$16,2,0)="","",IF(HLOOKUP(VLOOKUP(C$1,$R$2:$S$16,2,0),'DSP Employee Census'!$B$6:$AC$507,ROWS($A$1:C178)+1,0)=0,"",HLOOKUP(VLOOKUP(C$1,$R$2:$S$16,2,0),'DSP Employee Census'!$B$6:$AC$507,ROWS($A$1:C178)+1,0)))</f>
        <v/>
      </c>
      <c r="D179" s="74" t="str">
        <f>IF(VLOOKUP(D$1,$R$2:$S$16,2,0)="","",IF(HLOOKUP(VLOOKUP(D$1,$R$2:$S$16,2,0),'DSP Employee Census'!$B$6:$AC$507,ROWS($A$1:D178)+1,0)=0,"",HLOOKUP(VLOOKUP(D$1,$R$2:$S$16,2,0),'DSP Employee Census'!$B$6:$AC$507,ROWS($A$1:D178)+1,0)))</f>
        <v/>
      </c>
      <c r="E179" s="16" t="str">
        <f>IF(VLOOKUP(E$1,$R$2:$S$16,2,0)="","",IF(HLOOKUP(VLOOKUP(E$1,$R$2:$S$16,2,0),'DSP Employee Census'!$B$6:$AC$507,ROWS($A$1:E178)+1,0)=0,"",VLOOKUP(HLOOKUP(VLOOKUP(E$1,$R$2:$S$16,2,0),'DSP Employee Census'!$B$6:$AC$507,ROWS($A$1:E178)+1,0),Lookups!$A$2:$B$45,2,0)))</f>
        <v/>
      </c>
      <c r="F179" s="74" t="str">
        <f>IF(VLOOKUP(F$1,$R$2:$S$16,2,0)="","",IF(HLOOKUP(VLOOKUP(F$1,$R$2:$S$16,2,0),'DSP Employee Census'!$B$6:$AC$507,ROWS($A$1:F178)+1,0)=0,"",HLOOKUP(VLOOKUP(F$1,$R$2:$S$16,2,0),'DSP Employee Census'!$B$6:$AC$507,ROWS($A$1:F178)+1,0)))</f>
        <v/>
      </c>
      <c r="G179" s="16" t="str">
        <f>IF(VLOOKUP(G$1,$R$2:$S$16,2,0)="","",IF(HLOOKUP(VLOOKUP(G$1,$R$2:$S$16,2,0),'DSP Employee Census'!$B$6:$AC$507,ROWS($A$1:G178)+1,0)=0,"",VLOOKUP(HLOOKUP(VLOOKUP(G$1,$R$2:$S$16,2,0),'DSP Employee Census'!$B$6:$AC$507,ROWS($A$1:G178)+1,0),Lookups!$A$2:$B$45,2,0)))</f>
        <v/>
      </c>
      <c r="H179" s="74" t="str">
        <f>IF(VLOOKUP(H$1,$R$2:$S$16,2,0)="","",IF(HLOOKUP(VLOOKUP(H$1,$R$2:$S$16,2,0),'DSP Employee Census'!$B$6:$AC$507,ROWS($A$1:H178)+1,0)=0,"",HLOOKUP(VLOOKUP(H$1,$R$2:$S$16,2,0),'DSP Employee Census'!$B$6:$AC$507,ROWS($A$1:H178)+1,0)))</f>
        <v/>
      </c>
      <c r="I179" s="75" t="str">
        <f>IF(VLOOKUP(I$1,$R$2:$S$16,2,0)="","",IF(HLOOKUP(VLOOKUP(I$1,$R$2:$S$16,2,0),'DSP Employee Census'!$B$6:$AC$507,ROWS($A$1:I178)+1,0)=0,"",HLOOKUP(VLOOKUP(I$1,$R$2:$S$16,2,0),'DSP Employee Census'!$B$6:$AC$507,ROWS($A$1:I178)+1,0)))</f>
        <v/>
      </c>
      <c r="J179" s="76" t="str">
        <f>IF(VLOOKUP($J$1,$R$2:$S$16,2,0)="","",IF(AND($K179="part_time",HLOOKUP(VLOOKUP(J$1,$R$2:$S$16,2,0),'DSP Employee Census'!$B$6:$AC$507,ROWS($A$1:J178)+1,0)&gt;0),HLOOKUP(VLOOKUP(J$1,$R$2:$S$16,2,0),'DSP Employee Census'!$B$6:$AC$507,ROWS($A$1:J178)+1,0),IF(AND($K179="part_time",HLOOKUP(VLOOKUP(J$1,$R$2:$S$16,2,0),'DSP Employee Census'!$B$6:$AC$507,ROWS($A$1:J178)+1,0)=""),'DSP Employee Census'!$H$1,"")))</f>
        <v/>
      </c>
      <c r="K179" s="16" t="str">
        <f>IF(VLOOKUP(K$1,$R$2:$S$16,2,0)="","",IF(HLOOKUP(VLOOKUP(K$1,$R$2:$S$16,2,0),'DSP Employee Census'!$B$6:$AC$507,ROWS($A$1:K178)+1,0)=0,"",VLOOKUP(HLOOKUP(VLOOKUP(K$1,$R$2:$S$16,2,0),'DSP Employee Census'!$B$6:$AC$507,ROWS($A$1:K178)+1,0),Lookups!$A$2:$B$45,2,0)))</f>
        <v/>
      </c>
      <c r="L179" s="74" t="str">
        <f>IF(VLOOKUP(L$1,$R$2:$S$16,2,0)="","",IF(HLOOKUP(VLOOKUP(L$1,$R$2:$S$16,2,0),'DSP Employee Census'!$B$6:$AC$507,ROWS($A$1:L178)+1,0)=0,"",HLOOKUP(VLOOKUP(L$1,$R$2:$S$16,2,0),'DSP Employee Census'!$B$6:$AC$507,ROWS($A$1:L178)+1,0)))</f>
        <v/>
      </c>
      <c r="M179" s="76" t="str">
        <f>IF(VLOOKUP(M$1,$R$2:$S$16,2,0)="","",IF(HLOOKUP(VLOOKUP(M$1,$R$2:$S$16,2,0),'DSP Employee Census'!$B$6:$AC$507,ROWS($A$1:M178)+1,0)=0,"",HLOOKUP(VLOOKUP(M$1,$R$2:$S$16,2,0),'DSP Employee Census'!$B$6:$AC$507,ROWS($A$1:M178)+1,0)))</f>
        <v/>
      </c>
      <c r="N179" s="74" t="str">
        <f>IF(VLOOKUP(N$1,$R$2:$S$16,2,0)="","",IF(HLOOKUP(VLOOKUP(N$1,$R$2:$S$16,2,0),'DSP Employee Census'!$B$6:$AC$507,ROWS($A$1:N178)+1,0)=0,"",HLOOKUP(VLOOKUP(N$1,$R$2:$S$16,2,0),'DSP Employee Census'!$B$6:$AC$507,ROWS($A$1:N178)+1,0)))</f>
        <v/>
      </c>
      <c r="O179" s="16" t="str">
        <f>IF(VLOOKUP(O$1,$R$2:$S$16,2,0)="","",IF(E179="self",IF(HLOOKUP(VLOOKUP(O$1,$R$2:$S$16,2,0),'DSP Employee Census'!$B$6:$AC$507,ROWS($A$1:O178)+1,0)=0,"",VLOOKUP(HLOOKUP(VLOOKUP(O$1,$R$2:$S$16,2,0),'DSP Employee Census'!$B$6:$AC$507,ROWS($A$1:O178)+1,0),Lookups!$A$2:$B$45,2,0)),""))</f>
        <v/>
      </c>
    </row>
    <row r="180" spans="1:15" ht="18" customHeight="1" x14ac:dyDescent="0.15">
      <c r="A180" s="16" t="str">
        <f>IF(VLOOKUP(A$1,$R$2:$S$16,2,0)="","",IF(HLOOKUP(VLOOKUP(A$1,$R$2:$S$16,2,0),'DSP Employee Census'!$B$6:$AC$507,ROWS($A$1:A179)+1,0)=0,"",HLOOKUP(VLOOKUP(A$1,$R$2:$S$16,2,0),'DSP Employee Census'!$B$6:$AC$507,ROWS($A$1:A179)+1,0)))</f>
        <v/>
      </c>
      <c r="B180" s="16" t="str">
        <f>IF(VLOOKUP(B$1,$R$2:$S$16,2,0)="","",IF(HLOOKUP(VLOOKUP(B$1,$R$2:$S$16,2,0),'DSP Employee Census'!$A$6:$AC$507,ROWS($A$1:B179)+1,0)=0,"",HLOOKUP(VLOOKUP(B$1,$R$2:$S$16,2,0),'DSP Employee Census'!$A$6:$AC$507,ROWS($A$1:B179)+1,0)))</f>
        <v/>
      </c>
      <c r="C180" s="16" t="str">
        <f>IF(VLOOKUP(C$1,$R$2:$S$16,2,0)="","",IF(HLOOKUP(VLOOKUP(C$1,$R$2:$S$16,2,0),'DSP Employee Census'!$B$6:$AC$507,ROWS($A$1:C179)+1,0)=0,"",HLOOKUP(VLOOKUP(C$1,$R$2:$S$16,2,0),'DSP Employee Census'!$B$6:$AC$507,ROWS($A$1:C179)+1,0)))</f>
        <v/>
      </c>
      <c r="D180" s="74" t="str">
        <f>IF(VLOOKUP(D$1,$R$2:$S$16,2,0)="","",IF(HLOOKUP(VLOOKUP(D$1,$R$2:$S$16,2,0),'DSP Employee Census'!$B$6:$AC$507,ROWS($A$1:D179)+1,0)=0,"",HLOOKUP(VLOOKUP(D$1,$R$2:$S$16,2,0),'DSP Employee Census'!$B$6:$AC$507,ROWS($A$1:D179)+1,0)))</f>
        <v/>
      </c>
      <c r="E180" s="16" t="str">
        <f>IF(VLOOKUP(E$1,$R$2:$S$16,2,0)="","",IF(HLOOKUP(VLOOKUP(E$1,$R$2:$S$16,2,0),'DSP Employee Census'!$B$6:$AC$507,ROWS($A$1:E179)+1,0)=0,"",VLOOKUP(HLOOKUP(VLOOKUP(E$1,$R$2:$S$16,2,0),'DSP Employee Census'!$B$6:$AC$507,ROWS($A$1:E179)+1,0),Lookups!$A$2:$B$45,2,0)))</f>
        <v/>
      </c>
      <c r="F180" s="74" t="str">
        <f>IF(VLOOKUP(F$1,$R$2:$S$16,2,0)="","",IF(HLOOKUP(VLOOKUP(F$1,$R$2:$S$16,2,0),'DSP Employee Census'!$B$6:$AC$507,ROWS($A$1:F179)+1,0)=0,"",HLOOKUP(VLOOKUP(F$1,$R$2:$S$16,2,0),'DSP Employee Census'!$B$6:$AC$507,ROWS($A$1:F179)+1,0)))</f>
        <v/>
      </c>
      <c r="G180" s="16" t="str">
        <f>IF(VLOOKUP(G$1,$R$2:$S$16,2,0)="","",IF(HLOOKUP(VLOOKUP(G$1,$R$2:$S$16,2,0),'DSP Employee Census'!$B$6:$AC$507,ROWS($A$1:G179)+1,0)=0,"",VLOOKUP(HLOOKUP(VLOOKUP(G$1,$R$2:$S$16,2,0),'DSP Employee Census'!$B$6:$AC$507,ROWS($A$1:G179)+1,0),Lookups!$A$2:$B$45,2,0)))</f>
        <v/>
      </c>
      <c r="H180" s="74" t="str">
        <f>IF(VLOOKUP(H$1,$R$2:$S$16,2,0)="","",IF(HLOOKUP(VLOOKUP(H$1,$R$2:$S$16,2,0),'DSP Employee Census'!$B$6:$AC$507,ROWS($A$1:H179)+1,0)=0,"",HLOOKUP(VLOOKUP(H$1,$R$2:$S$16,2,0),'DSP Employee Census'!$B$6:$AC$507,ROWS($A$1:H179)+1,0)))</f>
        <v/>
      </c>
      <c r="I180" s="75" t="str">
        <f>IF(VLOOKUP(I$1,$R$2:$S$16,2,0)="","",IF(HLOOKUP(VLOOKUP(I$1,$R$2:$S$16,2,0),'DSP Employee Census'!$B$6:$AC$507,ROWS($A$1:I179)+1,0)=0,"",HLOOKUP(VLOOKUP(I$1,$R$2:$S$16,2,0),'DSP Employee Census'!$B$6:$AC$507,ROWS($A$1:I179)+1,0)))</f>
        <v/>
      </c>
      <c r="J180" s="76" t="str">
        <f>IF(VLOOKUP($J$1,$R$2:$S$16,2,0)="","",IF(AND($K180="part_time",HLOOKUP(VLOOKUP(J$1,$R$2:$S$16,2,0),'DSP Employee Census'!$B$6:$AC$507,ROWS($A$1:J179)+1,0)&gt;0),HLOOKUP(VLOOKUP(J$1,$R$2:$S$16,2,0),'DSP Employee Census'!$B$6:$AC$507,ROWS($A$1:J179)+1,0),IF(AND($K180="part_time",HLOOKUP(VLOOKUP(J$1,$R$2:$S$16,2,0),'DSP Employee Census'!$B$6:$AC$507,ROWS($A$1:J179)+1,0)=""),'DSP Employee Census'!$H$1,"")))</f>
        <v/>
      </c>
      <c r="K180" s="16" t="str">
        <f>IF(VLOOKUP(K$1,$R$2:$S$16,2,0)="","",IF(HLOOKUP(VLOOKUP(K$1,$R$2:$S$16,2,0),'DSP Employee Census'!$B$6:$AC$507,ROWS($A$1:K179)+1,0)=0,"",VLOOKUP(HLOOKUP(VLOOKUP(K$1,$R$2:$S$16,2,0),'DSP Employee Census'!$B$6:$AC$507,ROWS($A$1:K179)+1,0),Lookups!$A$2:$B$45,2,0)))</f>
        <v/>
      </c>
      <c r="L180" s="74" t="str">
        <f>IF(VLOOKUP(L$1,$R$2:$S$16,2,0)="","",IF(HLOOKUP(VLOOKUP(L$1,$R$2:$S$16,2,0),'DSP Employee Census'!$B$6:$AC$507,ROWS($A$1:L179)+1,0)=0,"",HLOOKUP(VLOOKUP(L$1,$R$2:$S$16,2,0),'DSP Employee Census'!$B$6:$AC$507,ROWS($A$1:L179)+1,0)))</f>
        <v/>
      </c>
      <c r="M180" s="76" t="str">
        <f>IF(VLOOKUP(M$1,$R$2:$S$16,2,0)="","",IF(HLOOKUP(VLOOKUP(M$1,$R$2:$S$16,2,0),'DSP Employee Census'!$B$6:$AC$507,ROWS($A$1:M179)+1,0)=0,"",HLOOKUP(VLOOKUP(M$1,$R$2:$S$16,2,0),'DSP Employee Census'!$B$6:$AC$507,ROWS($A$1:M179)+1,0)))</f>
        <v/>
      </c>
      <c r="N180" s="74" t="str">
        <f>IF(VLOOKUP(N$1,$R$2:$S$16,2,0)="","",IF(HLOOKUP(VLOOKUP(N$1,$R$2:$S$16,2,0),'DSP Employee Census'!$B$6:$AC$507,ROWS($A$1:N179)+1,0)=0,"",HLOOKUP(VLOOKUP(N$1,$R$2:$S$16,2,0),'DSP Employee Census'!$B$6:$AC$507,ROWS($A$1:N179)+1,0)))</f>
        <v/>
      </c>
      <c r="O180" s="16" t="str">
        <f>IF(VLOOKUP(O$1,$R$2:$S$16,2,0)="","",IF(E180="self",IF(HLOOKUP(VLOOKUP(O$1,$R$2:$S$16,2,0),'DSP Employee Census'!$B$6:$AC$507,ROWS($A$1:O179)+1,0)=0,"",VLOOKUP(HLOOKUP(VLOOKUP(O$1,$R$2:$S$16,2,0),'DSP Employee Census'!$B$6:$AC$507,ROWS($A$1:O179)+1,0),Lookups!$A$2:$B$45,2,0)),""))</f>
        <v/>
      </c>
    </row>
    <row r="181" spans="1:15" ht="18" customHeight="1" x14ac:dyDescent="0.15">
      <c r="A181" s="16" t="str">
        <f>IF(VLOOKUP(A$1,$R$2:$S$16,2,0)="","",IF(HLOOKUP(VLOOKUP(A$1,$R$2:$S$16,2,0),'DSP Employee Census'!$B$6:$AC$507,ROWS($A$1:A180)+1,0)=0,"",HLOOKUP(VLOOKUP(A$1,$R$2:$S$16,2,0),'DSP Employee Census'!$B$6:$AC$507,ROWS($A$1:A180)+1,0)))</f>
        <v/>
      </c>
      <c r="B181" s="16" t="str">
        <f>IF(VLOOKUP(B$1,$R$2:$S$16,2,0)="","",IF(HLOOKUP(VLOOKUP(B$1,$R$2:$S$16,2,0),'DSP Employee Census'!$A$6:$AC$507,ROWS($A$1:B180)+1,0)=0,"",HLOOKUP(VLOOKUP(B$1,$R$2:$S$16,2,0),'DSP Employee Census'!$A$6:$AC$507,ROWS($A$1:B180)+1,0)))</f>
        <v/>
      </c>
      <c r="C181" s="16" t="str">
        <f>IF(VLOOKUP(C$1,$R$2:$S$16,2,0)="","",IF(HLOOKUP(VLOOKUP(C$1,$R$2:$S$16,2,0),'DSP Employee Census'!$B$6:$AC$507,ROWS($A$1:C180)+1,0)=0,"",HLOOKUP(VLOOKUP(C$1,$R$2:$S$16,2,0),'DSP Employee Census'!$B$6:$AC$507,ROWS($A$1:C180)+1,0)))</f>
        <v/>
      </c>
      <c r="D181" s="74" t="str">
        <f>IF(VLOOKUP(D$1,$R$2:$S$16,2,0)="","",IF(HLOOKUP(VLOOKUP(D$1,$R$2:$S$16,2,0),'DSP Employee Census'!$B$6:$AC$507,ROWS($A$1:D180)+1,0)=0,"",HLOOKUP(VLOOKUP(D$1,$R$2:$S$16,2,0),'DSP Employee Census'!$B$6:$AC$507,ROWS($A$1:D180)+1,0)))</f>
        <v/>
      </c>
      <c r="E181" s="16" t="str">
        <f>IF(VLOOKUP(E$1,$R$2:$S$16,2,0)="","",IF(HLOOKUP(VLOOKUP(E$1,$R$2:$S$16,2,0),'DSP Employee Census'!$B$6:$AC$507,ROWS($A$1:E180)+1,0)=0,"",VLOOKUP(HLOOKUP(VLOOKUP(E$1,$R$2:$S$16,2,0),'DSP Employee Census'!$B$6:$AC$507,ROWS($A$1:E180)+1,0),Lookups!$A$2:$B$45,2,0)))</f>
        <v/>
      </c>
      <c r="F181" s="74" t="str">
        <f>IF(VLOOKUP(F$1,$R$2:$S$16,2,0)="","",IF(HLOOKUP(VLOOKUP(F$1,$R$2:$S$16,2,0),'DSP Employee Census'!$B$6:$AC$507,ROWS($A$1:F180)+1,0)=0,"",HLOOKUP(VLOOKUP(F$1,$R$2:$S$16,2,0),'DSP Employee Census'!$B$6:$AC$507,ROWS($A$1:F180)+1,0)))</f>
        <v/>
      </c>
      <c r="G181" s="16" t="str">
        <f>IF(VLOOKUP(G$1,$R$2:$S$16,2,0)="","",IF(HLOOKUP(VLOOKUP(G$1,$R$2:$S$16,2,0),'DSP Employee Census'!$B$6:$AC$507,ROWS($A$1:G180)+1,0)=0,"",VLOOKUP(HLOOKUP(VLOOKUP(G$1,$R$2:$S$16,2,0),'DSP Employee Census'!$B$6:$AC$507,ROWS($A$1:G180)+1,0),Lookups!$A$2:$B$45,2,0)))</f>
        <v/>
      </c>
      <c r="H181" s="74" t="str">
        <f>IF(VLOOKUP(H$1,$R$2:$S$16,2,0)="","",IF(HLOOKUP(VLOOKUP(H$1,$R$2:$S$16,2,0),'DSP Employee Census'!$B$6:$AC$507,ROWS($A$1:H180)+1,0)=0,"",HLOOKUP(VLOOKUP(H$1,$R$2:$S$16,2,0),'DSP Employee Census'!$B$6:$AC$507,ROWS($A$1:H180)+1,0)))</f>
        <v/>
      </c>
      <c r="I181" s="75" t="str">
        <f>IF(VLOOKUP(I$1,$R$2:$S$16,2,0)="","",IF(HLOOKUP(VLOOKUP(I$1,$R$2:$S$16,2,0),'DSP Employee Census'!$B$6:$AC$507,ROWS($A$1:I180)+1,0)=0,"",HLOOKUP(VLOOKUP(I$1,$R$2:$S$16,2,0),'DSP Employee Census'!$B$6:$AC$507,ROWS($A$1:I180)+1,0)))</f>
        <v/>
      </c>
      <c r="J181" s="76" t="str">
        <f>IF(VLOOKUP($J$1,$R$2:$S$16,2,0)="","",IF(AND($K181="part_time",HLOOKUP(VLOOKUP(J$1,$R$2:$S$16,2,0),'DSP Employee Census'!$B$6:$AC$507,ROWS($A$1:J180)+1,0)&gt;0),HLOOKUP(VLOOKUP(J$1,$R$2:$S$16,2,0),'DSP Employee Census'!$B$6:$AC$507,ROWS($A$1:J180)+1,0),IF(AND($K181="part_time",HLOOKUP(VLOOKUP(J$1,$R$2:$S$16,2,0),'DSP Employee Census'!$B$6:$AC$507,ROWS($A$1:J180)+1,0)=""),'DSP Employee Census'!$H$1,"")))</f>
        <v/>
      </c>
      <c r="K181" s="16" t="str">
        <f>IF(VLOOKUP(K$1,$R$2:$S$16,2,0)="","",IF(HLOOKUP(VLOOKUP(K$1,$R$2:$S$16,2,0),'DSP Employee Census'!$B$6:$AC$507,ROWS($A$1:K180)+1,0)=0,"",VLOOKUP(HLOOKUP(VLOOKUP(K$1,$R$2:$S$16,2,0),'DSP Employee Census'!$B$6:$AC$507,ROWS($A$1:K180)+1,0),Lookups!$A$2:$B$45,2,0)))</f>
        <v/>
      </c>
      <c r="L181" s="74" t="str">
        <f>IF(VLOOKUP(L$1,$R$2:$S$16,2,0)="","",IF(HLOOKUP(VLOOKUP(L$1,$R$2:$S$16,2,0),'DSP Employee Census'!$B$6:$AC$507,ROWS($A$1:L180)+1,0)=0,"",HLOOKUP(VLOOKUP(L$1,$R$2:$S$16,2,0),'DSP Employee Census'!$B$6:$AC$507,ROWS($A$1:L180)+1,0)))</f>
        <v/>
      </c>
      <c r="M181" s="76" t="str">
        <f>IF(VLOOKUP(M$1,$R$2:$S$16,2,0)="","",IF(HLOOKUP(VLOOKUP(M$1,$R$2:$S$16,2,0),'DSP Employee Census'!$B$6:$AC$507,ROWS($A$1:M180)+1,0)=0,"",HLOOKUP(VLOOKUP(M$1,$R$2:$S$16,2,0),'DSP Employee Census'!$B$6:$AC$507,ROWS($A$1:M180)+1,0)))</f>
        <v/>
      </c>
      <c r="N181" s="74" t="str">
        <f>IF(VLOOKUP(N$1,$R$2:$S$16,2,0)="","",IF(HLOOKUP(VLOOKUP(N$1,$R$2:$S$16,2,0),'DSP Employee Census'!$B$6:$AC$507,ROWS($A$1:N180)+1,0)=0,"",HLOOKUP(VLOOKUP(N$1,$R$2:$S$16,2,0),'DSP Employee Census'!$B$6:$AC$507,ROWS($A$1:N180)+1,0)))</f>
        <v/>
      </c>
      <c r="O181" s="16" t="str">
        <f>IF(VLOOKUP(O$1,$R$2:$S$16,2,0)="","",IF(E181="self",IF(HLOOKUP(VLOOKUP(O$1,$R$2:$S$16,2,0),'DSP Employee Census'!$B$6:$AC$507,ROWS($A$1:O180)+1,0)=0,"",VLOOKUP(HLOOKUP(VLOOKUP(O$1,$R$2:$S$16,2,0),'DSP Employee Census'!$B$6:$AC$507,ROWS($A$1:O180)+1,0),Lookups!$A$2:$B$45,2,0)),""))</f>
        <v/>
      </c>
    </row>
    <row r="182" spans="1:15" ht="18" customHeight="1" x14ac:dyDescent="0.15">
      <c r="A182" s="16" t="str">
        <f>IF(VLOOKUP(A$1,$R$2:$S$16,2,0)="","",IF(HLOOKUP(VLOOKUP(A$1,$R$2:$S$16,2,0),'DSP Employee Census'!$B$6:$AC$507,ROWS($A$1:A181)+1,0)=0,"",HLOOKUP(VLOOKUP(A$1,$R$2:$S$16,2,0),'DSP Employee Census'!$B$6:$AC$507,ROWS($A$1:A181)+1,0)))</f>
        <v/>
      </c>
      <c r="B182" s="16" t="str">
        <f>IF(VLOOKUP(B$1,$R$2:$S$16,2,0)="","",IF(HLOOKUP(VLOOKUP(B$1,$R$2:$S$16,2,0),'DSP Employee Census'!$A$6:$AC$507,ROWS($A$1:B181)+1,0)=0,"",HLOOKUP(VLOOKUP(B$1,$R$2:$S$16,2,0),'DSP Employee Census'!$A$6:$AC$507,ROWS($A$1:B181)+1,0)))</f>
        <v/>
      </c>
      <c r="C182" s="16" t="str">
        <f>IF(VLOOKUP(C$1,$R$2:$S$16,2,0)="","",IF(HLOOKUP(VLOOKUP(C$1,$R$2:$S$16,2,0),'DSP Employee Census'!$B$6:$AC$507,ROWS($A$1:C181)+1,0)=0,"",HLOOKUP(VLOOKUP(C$1,$R$2:$S$16,2,0),'DSP Employee Census'!$B$6:$AC$507,ROWS($A$1:C181)+1,0)))</f>
        <v/>
      </c>
      <c r="D182" s="74" t="str">
        <f>IF(VLOOKUP(D$1,$R$2:$S$16,2,0)="","",IF(HLOOKUP(VLOOKUP(D$1,$R$2:$S$16,2,0),'DSP Employee Census'!$B$6:$AC$507,ROWS($A$1:D181)+1,0)=0,"",HLOOKUP(VLOOKUP(D$1,$R$2:$S$16,2,0),'DSP Employee Census'!$B$6:$AC$507,ROWS($A$1:D181)+1,0)))</f>
        <v/>
      </c>
      <c r="E182" s="16" t="str">
        <f>IF(VLOOKUP(E$1,$R$2:$S$16,2,0)="","",IF(HLOOKUP(VLOOKUP(E$1,$R$2:$S$16,2,0),'DSP Employee Census'!$B$6:$AC$507,ROWS($A$1:E181)+1,0)=0,"",VLOOKUP(HLOOKUP(VLOOKUP(E$1,$R$2:$S$16,2,0),'DSP Employee Census'!$B$6:$AC$507,ROWS($A$1:E181)+1,0),Lookups!$A$2:$B$45,2,0)))</f>
        <v/>
      </c>
      <c r="F182" s="74" t="str">
        <f>IF(VLOOKUP(F$1,$R$2:$S$16,2,0)="","",IF(HLOOKUP(VLOOKUP(F$1,$R$2:$S$16,2,0),'DSP Employee Census'!$B$6:$AC$507,ROWS($A$1:F181)+1,0)=0,"",HLOOKUP(VLOOKUP(F$1,$R$2:$S$16,2,0),'DSP Employee Census'!$B$6:$AC$507,ROWS($A$1:F181)+1,0)))</f>
        <v/>
      </c>
      <c r="G182" s="16" t="str">
        <f>IF(VLOOKUP(G$1,$R$2:$S$16,2,0)="","",IF(HLOOKUP(VLOOKUP(G$1,$R$2:$S$16,2,0),'DSP Employee Census'!$B$6:$AC$507,ROWS($A$1:G181)+1,0)=0,"",VLOOKUP(HLOOKUP(VLOOKUP(G$1,$R$2:$S$16,2,0),'DSP Employee Census'!$B$6:$AC$507,ROWS($A$1:G181)+1,0),Lookups!$A$2:$B$45,2,0)))</f>
        <v/>
      </c>
      <c r="H182" s="74" t="str">
        <f>IF(VLOOKUP(H$1,$R$2:$S$16,2,0)="","",IF(HLOOKUP(VLOOKUP(H$1,$R$2:$S$16,2,0),'DSP Employee Census'!$B$6:$AC$507,ROWS($A$1:H181)+1,0)=0,"",HLOOKUP(VLOOKUP(H$1,$R$2:$S$16,2,0),'DSP Employee Census'!$B$6:$AC$507,ROWS($A$1:H181)+1,0)))</f>
        <v/>
      </c>
      <c r="I182" s="75" t="str">
        <f>IF(VLOOKUP(I$1,$R$2:$S$16,2,0)="","",IF(HLOOKUP(VLOOKUP(I$1,$R$2:$S$16,2,0),'DSP Employee Census'!$B$6:$AC$507,ROWS($A$1:I181)+1,0)=0,"",HLOOKUP(VLOOKUP(I$1,$R$2:$S$16,2,0),'DSP Employee Census'!$B$6:$AC$507,ROWS($A$1:I181)+1,0)))</f>
        <v/>
      </c>
      <c r="J182" s="76" t="str">
        <f>IF(VLOOKUP($J$1,$R$2:$S$16,2,0)="","",IF(AND($K182="part_time",HLOOKUP(VLOOKUP(J$1,$R$2:$S$16,2,0),'DSP Employee Census'!$B$6:$AC$507,ROWS($A$1:J181)+1,0)&gt;0),HLOOKUP(VLOOKUP(J$1,$R$2:$S$16,2,0),'DSP Employee Census'!$B$6:$AC$507,ROWS($A$1:J181)+1,0),IF(AND($K182="part_time",HLOOKUP(VLOOKUP(J$1,$R$2:$S$16,2,0),'DSP Employee Census'!$B$6:$AC$507,ROWS($A$1:J181)+1,0)=""),'DSP Employee Census'!$H$1,"")))</f>
        <v/>
      </c>
      <c r="K182" s="16" t="str">
        <f>IF(VLOOKUP(K$1,$R$2:$S$16,2,0)="","",IF(HLOOKUP(VLOOKUP(K$1,$R$2:$S$16,2,0),'DSP Employee Census'!$B$6:$AC$507,ROWS($A$1:K181)+1,0)=0,"",VLOOKUP(HLOOKUP(VLOOKUP(K$1,$R$2:$S$16,2,0),'DSP Employee Census'!$B$6:$AC$507,ROWS($A$1:K181)+1,0),Lookups!$A$2:$B$45,2,0)))</f>
        <v/>
      </c>
      <c r="L182" s="74" t="str">
        <f>IF(VLOOKUP(L$1,$R$2:$S$16,2,0)="","",IF(HLOOKUP(VLOOKUP(L$1,$R$2:$S$16,2,0),'DSP Employee Census'!$B$6:$AC$507,ROWS($A$1:L181)+1,0)=0,"",HLOOKUP(VLOOKUP(L$1,$R$2:$S$16,2,0),'DSP Employee Census'!$B$6:$AC$507,ROWS($A$1:L181)+1,0)))</f>
        <v/>
      </c>
      <c r="M182" s="76" t="str">
        <f>IF(VLOOKUP(M$1,$R$2:$S$16,2,0)="","",IF(HLOOKUP(VLOOKUP(M$1,$R$2:$S$16,2,0),'DSP Employee Census'!$B$6:$AC$507,ROWS($A$1:M181)+1,0)=0,"",HLOOKUP(VLOOKUP(M$1,$R$2:$S$16,2,0),'DSP Employee Census'!$B$6:$AC$507,ROWS($A$1:M181)+1,0)))</f>
        <v/>
      </c>
      <c r="N182" s="74" t="str">
        <f>IF(VLOOKUP(N$1,$R$2:$S$16,2,0)="","",IF(HLOOKUP(VLOOKUP(N$1,$R$2:$S$16,2,0),'DSP Employee Census'!$B$6:$AC$507,ROWS($A$1:N181)+1,0)=0,"",HLOOKUP(VLOOKUP(N$1,$R$2:$S$16,2,0),'DSP Employee Census'!$B$6:$AC$507,ROWS($A$1:N181)+1,0)))</f>
        <v/>
      </c>
      <c r="O182" s="16" t="str">
        <f>IF(VLOOKUP(O$1,$R$2:$S$16,2,0)="","",IF(E182="self",IF(HLOOKUP(VLOOKUP(O$1,$R$2:$S$16,2,0),'DSP Employee Census'!$B$6:$AC$507,ROWS($A$1:O181)+1,0)=0,"",VLOOKUP(HLOOKUP(VLOOKUP(O$1,$R$2:$S$16,2,0),'DSP Employee Census'!$B$6:$AC$507,ROWS($A$1:O181)+1,0),Lookups!$A$2:$B$45,2,0)),""))</f>
        <v/>
      </c>
    </row>
    <row r="183" spans="1:15" ht="18" customHeight="1" x14ac:dyDescent="0.15">
      <c r="A183" s="16" t="str">
        <f>IF(VLOOKUP(A$1,$R$2:$S$16,2,0)="","",IF(HLOOKUP(VLOOKUP(A$1,$R$2:$S$16,2,0),'DSP Employee Census'!$B$6:$AC$507,ROWS($A$1:A182)+1,0)=0,"",HLOOKUP(VLOOKUP(A$1,$R$2:$S$16,2,0),'DSP Employee Census'!$B$6:$AC$507,ROWS($A$1:A182)+1,0)))</f>
        <v/>
      </c>
      <c r="B183" s="16" t="str">
        <f>IF(VLOOKUP(B$1,$R$2:$S$16,2,0)="","",IF(HLOOKUP(VLOOKUP(B$1,$R$2:$S$16,2,0),'DSP Employee Census'!$A$6:$AC$507,ROWS($A$1:B182)+1,0)=0,"",HLOOKUP(VLOOKUP(B$1,$R$2:$S$16,2,0),'DSP Employee Census'!$A$6:$AC$507,ROWS($A$1:B182)+1,0)))</f>
        <v/>
      </c>
      <c r="C183" s="16" t="str">
        <f>IF(VLOOKUP(C$1,$R$2:$S$16,2,0)="","",IF(HLOOKUP(VLOOKUP(C$1,$R$2:$S$16,2,0),'DSP Employee Census'!$B$6:$AC$507,ROWS($A$1:C182)+1,0)=0,"",HLOOKUP(VLOOKUP(C$1,$R$2:$S$16,2,0),'DSP Employee Census'!$B$6:$AC$507,ROWS($A$1:C182)+1,0)))</f>
        <v/>
      </c>
      <c r="D183" s="74" t="str">
        <f>IF(VLOOKUP(D$1,$R$2:$S$16,2,0)="","",IF(HLOOKUP(VLOOKUP(D$1,$R$2:$S$16,2,0),'DSP Employee Census'!$B$6:$AC$507,ROWS($A$1:D182)+1,0)=0,"",HLOOKUP(VLOOKUP(D$1,$R$2:$S$16,2,0),'DSP Employee Census'!$B$6:$AC$507,ROWS($A$1:D182)+1,0)))</f>
        <v/>
      </c>
      <c r="E183" s="16" t="str">
        <f>IF(VLOOKUP(E$1,$R$2:$S$16,2,0)="","",IF(HLOOKUP(VLOOKUP(E$1,$R$2:$S$16,2,0),'DSP Employee Census'!$B$6:$AC$507,ROWS($A$1:E182)+1,0)=0,"",VLOOKUP(HLOOKUP(VLOOKUP(E$1,$R$2:$S$16,2,0),'DSP Employee Census'!$B$6:$AC$507,ROWS($A$1:E182)+1,0),Lookups!$A$2:$B$45,2,0)))</f>
        <v/>
      </c>
      <c r="F183" s="74" t="str">
        <f>IF(VLOOKUP(F$1,$R$2:$S$16,2,0)="","",IF(HLOOKUP(VLOOKUP(F$1,$R$2:$S$16,2,0),'DSP Employee Census'!$B$6:$AC$507,ROWS($A$1:F182)+1,0)=0,"",HLOOKUP(VLOOKUP(F$1,$R$2:$S$16,2,0),'DSP Employee Census'!$B$6:$AC$507,ROWS($A$1:F182)+1,0)))</f>
        <v/>
      </c>
      <c r="G183" s="16" t="str">
        <f>IF(VLOOKUP(G$1,$R$2:$S$16,2,0)="","",IF(HLOOKUP(VLOOKUP(G$1,$R$2:$S$16,2,0),'DSP Employee Census'!$B$6:$AC$507,ROWS($A$1:G182)+1,0)=0,"",VLOOKUP(HLOOKUP(VLOOKUP(G$1,$R$2:$S$16,2,0),'DSP Employee Census'!$B$6:$AC$507,ROWS($A$1:G182)+1,0),Lookups!$A$2:$B$45,2,0)))</f>
        <v/>
      </c>
      <c r="H183" s="74" t="str">
        <f>IF(VLOOKUP(H$1,$R$2:$S$16,2,0)="","",IF(HLOOKUP(VLOOKUP(H$1,$R$2:$S$16,2,0),'DSP Employee Census'!$B$6:$AC$507,ROWS($A$1:H182)+1,0)=0,"",HLOOKUP(VLOOKUP(H$1,$R$2:$S$16,2,0),'DSP Employee Census'!$B$6:$AC$507,ROWS($A$1:H182)+1,0)))</f>
        <v/>
      </c>
      <c r="I183" s="75" t="str">
        <f>IF(VLOOKUP(I$1,$R$2:$S$16,2,0)="","",IF(HLOOKUP(VLOOKUP(I$1,$R$2:$S$16,2,0),'DSP Employee Census'!$B$6:$AC$507,ROWS($A$1:I182)+1,0)=0,"",HLOOKUP(VLOOKUP(I$1,$R$2:$S$16,2,0),'DSP Employee Census'!$B$6:$AC$507,ROWS($A$1:I182)+1,0)))</f>
        <v/>
      </c>
      <c r="J183" s="76" t="str">
        <f>IF(VLOOKUP($J$1,$R$2:$S$16,2,0)="","",IF(AND($K183="part_time",HLOOKUP(VLOOKUP(J$1,$R$2:$S$16,2,0),'DSP Employee Census'!$B$6:$AC$507,ROWS($A$1:J182)+1,0)&gt;0),HLOOKUP(VLOOKUP(J$1,$R$2:$S$16,2,0),'DSP Employee Census'!$B$6:$AC$507,ROWS($A$1:J182)+1,0),IF(AND($K183="part_time",HLOOKUP(VLOOKUP(J$1,$R$2:$S$16,2,0),'DSP Employee Census'!$B$6:$AC$507,ROWS($A$1:J182)+1,0)=""),'DSP Employee Census'!$H$1,"")))</f>
        <v/>
      </c>
      <c r="K183" s="16" t="str">
        <f>IF(VLOOKUP(K$1,$R$2:$S$16,2,0)="","",IF(HLOOKUP(VLOOKUP(K$1,$R$2:$S$16,2,0),'DSP Employee Census'!$B$6:$AC$507,ROWS($A$1:K182)+1,0)=0,"",VLOOKUP(HLOOKUP(VLOOKUP(K$1,$R$2:$S$16,2,0),'DSP Employee Census'!$B$6:$AC$507,ROWS($A$1:K182)+1,0),Lookups!$A$2:$B$45,2,0)))</f>
        <v/>
      </c>
      <c r="L183" s="74" t="str">
        <f>IF(VLOOKUP(L$1,$R$2:$S$16,2,0)="","",IF(HLOOKUP(VLOOKUP(L$1,$R$2:$S$16,2,0),'DSP Employee Census'!$B$6:$AC$507,ROWS($A$1:L182)+1,0)=0,"",HLOOKUP(VLOOKUP(L$1,$R$2:$S$16,2,0),'DSP Employee Census'!$B$6:$AC$507,ROWS($A$1:L182)+1,0)))</f>
        <v/>
      </c>
      <c r="M183" s="76" t="str">
        <f>IF(VLOOKUP(M$1,$R$2:$S$16,2,0)="","",IF(HLOOKUP(VLOOKUP(M$1,$R$2:$S$16,2,0),'DSP Employee Census'!$B$6:$AC$507,ROWS($A$1:M182)+1,0)=0,"",HLOOKUP(VLOOKUP(M$1,$R$2:$S$16,2,0),'DSP Employee Census'!$B$6:$AC$507,ROWS($A$1:M182)+1,0)))</f>
        <v/>
      </c>
      <c r="N183" s="74" t="str">
        <f>IF(VLOOKUP(N$1,$R$2:$S$16,2,0)="","",IF(HLOOKUP(VLOOKUP(N$1,$R$2:$S$16,2,0),'DSP Employee Census'!$B$6:$AC$507,ROWS($A$1:N182)+1,0)=0,"",HLOOKUP(VLOOKUP(N$1,$R$2:$S$16,2,0),'DSP Employee Census'!$B$6:$AC$507,ROWS($A$1:N182)+1,0)))</f>
        <v/>
      </c>
      <c r="O183" s="16" t="str">
        <f>IF(VLOOKUP(O$1,$R$2:$S$16,2,0)="","",IF(E183="self",IF(HLOOKUP(VLOOKUP(O$1,$R$2:$S$16,2,0),'DSP Employee Census'!$B$6:$AC$507,ROWS($A$1:O182)+1,0)=0,"",VLOOKUP(HLOOKUP(VLOOKUP(O$1,$R$2:$S$16,2,0),'DSP Employee Census'!$B$6:$AC$507,ROWS($A$1:O182)+1,0),Lookups!$A$2:$B$45,2,0)),""))</f>
        <v/>
      </c>
    </row>
    <row r="184" spans="1:15" ht="18" customHeight="1" x14ac:dyDescent="0.15">
      <c r="A184" s="16" t="str">
        <f>IF(VLOOKUP(A$1,$R$2:$S$16,2,0)="","",IF(HLOOKUP(VLOOKUP(A$1,$R$2:$S$16,2,0),'DSP Employee Census'!$B$6:$AC$507,ROWS($A$1:A183)+1,0)=0,"",HLOOKUP(VLOOKUP(A$1,$R$2:$S$16,2,0),'DSP Employee Census'!$B$6:$AC$507,ROWS($A$1:A183)+1,0)))</f>
        <v/>
      </c>
      <c r="B184" s="16" t="str">
        <f>IF(VLOOKUP(B$1,$R$2:$S$16,2,0)="","",IF(HLOOKUP(VLOOKUP(B$1,$R$2:$S$16,2,0),'DSP Employee Census'!$A$6:$AC$507,ROWS($A$1:B183)+1,0)=0,"",HLOOKUP(VLOOKUP(B$1,$R$2:$S$16,2,0),'DSP Employee Census'!$A$6:$AC$507,ROWS($A$1:B183)+1,0)))</f>
        <v/>
      </c>
      <c r="C184" s="16" t="str">
        <f>IF(VLOOKUP(C$1,$R$2:$S$16,2,0)="","",IF(HLOOKUP(VLOOKUP(C$1,$R$2:$S$16,2,0),'DSP Employee Census'!$B$6:$AC$507,ROWS($A$1:C183)+1,0)=0,"",HLOOKUP(VLOOKUP(C$1,$R$2:$S$16,2,0),'DSP Employee Census'!$B$6:$AC$507,ROWS($A$1:C183)+1,0)))</f>
        <v/>
      </c>
      <c r="D184" s="74" t="str">
        <f>IF(VLOOKUP(D$1,$R$2:$S$16,2,0)="","",IF(HLOOKUP(VLOOKUP(D$1,$R$2:$S$16,2,0),'DSP Employee Census'!$B$6:$AC$507,ROWS($A$1:D183)+1,0)=0,"",HLOOKUP(VLOOKUP(D$1,$R$2:$S$16,2,0),'DSP Employee Census'!$B$6:$AC$507,ROWS($A$1:D183)+1,0)))</f>
        <v/>
      </c>
      <c r="E184" s="16" t="str">
        <f>IF(VLOOKUP(E$1,$R$2:$S$16,2,0)="","",IF(HLOOKUP(VLOOKUP(E$1,$R$2:$S$16,2,0),'DSP Employee Census'!$B$6:$AC$507,ROWS($A$1:E183)+1,0)=0,"",VLOOKUP(HLOOKUP(VLOOKUP(E$1,$R$2:$S$16,2,0),'DSP Employee Census'!$B$6:$AC$507,ROWS($A$1:E183)+1,0),Lookups!$A$2:$B$45,2,0)))</f>
        <v/>
      </c>
      <c r="F184" s="74" t="str">
        <f>IF(VLOOKUP(F$1,$R$2:$S$16,2,0)="","",IF(HLOOKUP(VLOOKUP(F$1,$R$2:$S$16,2,0),'DSP Employee Census'!$B$6:$AC$507,ROWS($A$1:F183)+1,0)=0,"",HLOOKUP(VLOOKUP(F$1,$R$2:$S$16,2,0),'DSP Employee Census'!$B$6:$AC$507,ROWS($A$1:F183)+1,0)))</f>
        <v/>
      </c>
      <c r="G184" s="16" t="str">
        <f>IF(VLOOKUP(G$1,$R$2:$S$16,2,0)="","",IF(HLOOKUP(VLOOKUP(G$1,$R$2:$S$16,2,0),'DSP Employee Census'!$B$6:$AC$507,ROWS($A$1:G183)+1,0)=0,"",VLOOKUP(HLOOKUP(VLOOKUP(G$1,$R$2:$S$16,2,0),'DSP Employee Census'!$B$6:$AC$507,ROWS($A$1:G183)+1,0),Lookups!$A$2:$B$45,2,0)))</f>
        <v/>
      </c>
      <c r="H184" s="74" t="str">
        <f>IF(VLOOKUP(H$1,$R$2:$S$16,2,0)="","",IF(HLOOKUP(VLOOKUP(H$1,$R$2:$S$16,2,0),'DSP Employee Census'!$B$6:$AC$507,ROWS($A$1:H183)+1,0)=0,"",HLOOKUP(VLOOKUP(H$1,$R$2:$S$16,2,0),'DSP Employee Census'!$B$6:$AC$507,ROWS($A$1:H183)+1,0)))</f>
        <v/>
      </c>
      <c r="I184" s="75" t="str">
        <f>IF(VLOOKUP(I$1,$R$2:$S$16,2,0)="","",IF(HLOOKUP(VLOOKUP(I$1,$R$2:$S$16,2,0),'DSP Employee Census'!$B$6:$AC$507,ROWS($A$1:I183)+1,0)=0,"",HLOOKUP(VLOOKUP(I$1,$R$2:$S$16,2,0),'DSP Employee Census'!$B$6:$AC$507,ROWS($A$1:I183)+1,0)))</f>
        <v/>
      </c>
      <c r="J184" s="76" t="str">
        <f>IF(VLOOKUP($J$1,$R$2:$S$16,2,0)="","",IF(AND($K184="part_time",HLOOKUP(VLOOKUP(J$1,$R$2:$S$16,2,0),'DSP Employee Census'!$B$6:$AC$507,ROWS($A$1:J183)+1,0)&gt;0),HLOOKUP(VLOOKUP(J$1,$R$2:$S$16,2,0),'DSP Employee Census'!$B$6:$AC$507,ROWS($A$1:J183)+1,0),IF(AND($K184="part_time",HLOOKUP(VLOOKUP(J$1,$R$2:$S$16,2,0),'DSP Employee Census'!$B$6:$AC$507,ROWS($A$1:J183)+1,0)=""),'DSP Employee Census'!$H$1,"")))</f>
        <v/>
      </c>
      <c r="K184" s="16" t="str">
        <f>IF(VLOOKUP(K$1,$R$2:$S$16,2,0)="","",IF(HLOOKUP(VLOOKUP(K$1,$R$2:$S$16,2,0),'DSP Employee Census'!$B$6:$AC$507,ROWS($A$1:K183)+1,0)=0,"",VLOOKUP(HLOOKUP(VLOOKUP(K$1,$R$2:$S$16,2,0),'DSP Employee Census'!$B$6:$AC$507,ROWS($A$1:K183)+1,0),Lookups!$A$2:$B$45,2,0)))</f>
        <v/>
      </c>
      <c r="L184" s="74" t="str">
        <f>IF(VLOOKUP(L$1,$R$2:$S$16,2,0)="","",IF(HLOOKUP(VLOOKUP(L$1,$R$2:$S$16,2,0),'DSP Employee Census'!$B$6:$AC$507,ROWS($A$1:L183)+1,0)=0,"",HLOOKUP(VLOOKUP(L$1,$R$2:$S$16,2,0),'DSP Employee Census'!$B$6:$AC$507,ROWS($A$1:L183)+1,0)))</f>
        <v/>
      </c>
      <c r="M184" s="76" t="str">
        <f>IF(VLOOKUP(M$1,$R$2:$S$16,2,0)="","",IF(HLOOKUP(VLOOKUP(M$1,$R$2:$S$16,2,0),'DSP Employee Census'!$B$6:$AC$507,ROWS($A$1:M183)+1,0)=0,"",HLOOKUP(VLOOKUP(M$1,$R$2:$S$16,2,0),'DSP Employee Census'!$B$6:$AC$507,ROWS($A$1:M183)+1,0)))</f>
        <v/>
      </c>
      <c r="N184" s="74" t="str">
        <f>IF(VLOOKUP(N$1,$R$2:$S$16,2,0)="","",IF(HLOOKUP(VLOOKUP(N$1,$R$2:$S$16,2,0),'DSP Employee Census'!$B$6:$AC$507,ROWS($A$1:N183)+1,0)=0,"",HLOOKUP(VLOOKUP(N$1,$R$2:$S$16,2,0),'DSP Employee Census'!$B$6:$AC$507,ROWS($A$1:N183)+1,0)))</f>
        <v/>
      </c>
      <c r="O184" s="16" t="str">
        <f>IF(VLOOKUP(O$1,$R$2:$S$16,2,0)="","",IF(E184="self",IF(HLOOKUP(VLOOKUP(O$1,$R$2:$S$16,2,0),'DSP Employee Census'!$B$6:$AC$507,ROWS($A$1:O183)+1,0)=0,"",VLOOKUP(HLOOKUP(VLOOKUP(O$1,$R$2:$S$16,2,0),'DSP Employee Census'!$B$6:$AC$507,ROWS($A$1:O183)+1,0),Lookups!$A$2:$B$45,2,0)),""))</f>
        <v/>
      </c>
    </row>
    <row r="185" spans="1:15" ht="18" customHeight="1" x14ac:dyDescent="0.15">
      <c r="A185" s="16" t="str">
        <f>IF(VLOOKUP(A$1,$R$2:$S$16,2,0)="","",IF(HLOOKUP(VLOOKUP(A$1,$R$2:$S$16,2,0),'DSP Employee Census'!$B$6:$AC$507,ROWS($A$1:A184)+1,0)=0,"",HLOOKUP(VLOOKUP(A$1,$R$2:$S$16,2,0),'DSP Employee Census'!$B$6:$AC$507,ROWS($A$1:A184)+1,0)))</f>
        <v/>
      </c>
      <c r="B185" s="16" t="str">
        <f>IF(VLOOKUP(B$1,$R$2:$S$16,2,0)="","",IF(HLOOKUP(VLOOKUP(B$1,$R$2:$S$16,2,0),'DSP Employee Census'!$A$6:$AC$507,ROWS($A$1:B184)+1,0)=0,"",HLOOKUP(VLOOKUP(B$1,$R$2:$S$16,2,0),'DSP Employee Census'!$A$6:$AC$507,ROWS($A$1:B184)+1,0)))</f>
        <v/>
      </c>
      <c r="C185" s="16" t="str">
        <f>IF(VLOOKUP(C$1,$R$2:$S$16,2,0)="","",IF(HLOOKUP(VLOOKUP(C$1,$R$2:$S$16,2,0),'DSP Employee Census'!$B$6:$AC$507,ROWS($A$1:C184)+1,0)=0,"",HLOOKUP(VLOOKUP(C$1,$R$2:$S$16,2,0),'DSP Employee Census'!$B$6:$AC$507,ROWS($A$1:C184)+1,0)))</f>
        <v/>
      </c>
      <c r="D185" s="74" t="str">
        <f>IF(VLOOKUP(D$1,$R$2:$S$16,2,0)="","",IF(HLOOKUP(VLOOKUP(D$1,$R$2:$S$16,2,0),'DSP Employee Census'!$B$6:$AC$507,ROWS($A$1:D184)+1,0)=0,"",HLOOKUP(VLOOKUP(D$1,$R$2:$S$16,2,0),'DSP Employee Census'!$B$6:$AC$507,ROWS($A$1:D184)+1,0)))</f>
        <v/>
      </c>
      <c r="E185" s="16" t="str">
        <f>IF(VLOOKUP(E$1,$R$2:$S$16,2,0)="","",IF(HLOOKUP(VLOOKUP(E$1,$R$2:$S$16,2,0),'DSP Employee Census'!$B$6:$AC$507,ROWS($A$1:E184)+1,0)=0,"",VLOOKUP(HLOOKUP(VLOOKUP(E$1,$R$2:$S$16,2,0),'DSP Employee Census'!$B$6:$AC$507,ROWS($A$1:E184)+1,0),Lookups!$A$2:$B$45,2,0)))</f>
        <v/>
      </c>
      <c r="F185" s="74" t="str">
        <f>IF(VLOOKUP(F$1,$R$2:$S$16,2,0)="","",IF(HLOOKUP(VLOOKUP(F$1,$R$2:$S$16,2,0),'DSP Employee Census'!$B$6:$AC$507,ROWS($A$1:F184)+1,0)=0,"",HLOOKUP(VLOOKUP(F$1,$R$2:$S$16,2,0),'DSP Employee Census'!$B$6:$AC$507,ROWS($A$1:F184)+1,0)))</f>
        <v/>
      </c>
      <c r="G185" s="16" t="str">
        <f>IF(VLOOKUP(G$1,$R$2:$S$16,2,0)="","",IF(HLOOKUP(VLOOKUP(G$1,$R$2:$S$16,2,0),'DSP Employee Census'!$B$6:$AC$507,ROWS($A$1:G184)+1,0)=0,"",VLOOKUP(HLOOKUP(VLOOKUP(G$1,$R$2:$S$16,2,0),'DSP Employee Census'!$B$6:$AC$507,ROWS($A$1:G184)+1,0),Lookups!$A$2:$B$45,2,0)))</f>
        <v/>
      </c>
      <c r="H185" s="74" t="str">
        <f>IF(VLOOKUP(H$1,$R$2:$S$16,2,0)="","",IF(HLOOKUP(VLOOKUP(H$1,$R$2:$S$16,2,0),'DSP Employee Census'!$B$6:$AC$507,ROWS($A$1:H184)+1,0)=0,"",HLOOKUP(VLOOKUP(H$1,$R$2:$S$16,2,0),'DSP Employee Census'!$B$6:$AC$507,ROWS($A$1:H184)+1,0)))</f>
        <v/>
      </c>
      <c r="I185" s="75" t="str">
        <f>IF(VLOOKUP(I$1,$R$2:$S$16,2,0)="","",IF(HLOOKUP(VLOOKUP(I$1,$R$2:$S$16,2,0),'DSP Employee Census'!$B$6:$AC$507,ROWS($A$1:I184)+1,0)=0,"",HLOOKUP(VLOOKUP(I$1,$R$2:$S$16,2,0),'DSP Employee Census'!$B$6:$AC$507,ROWS($A$1:I184)+1,0)))</f>
        <v/>
      </c>
      <c r="J185" s="76" t="str">
        <f>IF(VLOOKUP($J$1,$R$2:$S$16,2,0)="","",IF(AND($K185="part_time",HLOOKUP(VLOOKUP(J$1,$R$2:$S$16,2,0),'DSP Employee Census'!$B$6:$AC$507,ROWS($A$1:J184)+1,0)&gt;0),HLOOKUP(VLOOKUP(J$1,$R$2:$S$16,2,0),'DSP Employee Census'!$B$6:$AC$507,ROWS($A$1:J184)+1,0),IF(AND($K185="part_time",HLOOKUP(VLOOKUP(J$1,$R$2:$S$16,2,0),'DSP Employee Census'!$B$6:$AC$507,ROWS($A$1:J184)+1,0)=""),'DSP Employee Census'!$H$1,"")))</f>
        <v/>
      </c>
      <c r="K185" s="16" t="str">
        <f>IF(VLOOKUP(K$1,$R$2:$S$16,2,0)="","",IF(HLOOKUP(VLOOKUP(K$1,$R$2:$S$16,2,0),'DSP Employee Census'!$B$6:$AC$507,ROWS($A$1:K184)+1,0)=0,"",VLOOKUP(HLOOKUP(VLOOKUP(K$1,$R$2:$S$16,2,0),'DSP Employee Census'!$B$6:$AC$507,ROWS($A$1:K184)+1,0),Lookups!$A$2:$B$45,2,0)))</f>
        <v/>
      </c>
      <c r="L185" s="74" t="str">
        <f>IF(VLOOKUP(L$1,$R$2:$S$16,2,0)="","",IF(HLOOKUP(VLOOKUP(L$1,$R$2:$S$16,2,0),'DSP Employee Census'!$B$6:$AC$507,ROWS($A$1:L184)+1,0)=0,"",HLOOKUP(VLOOKUP(L$1,$R$2:$S$16,2,0),'DSP Employee Census'!$B$6:$AC$507,ROWS($A$1:L184)+1,0)))</f>
        <v/>
      </c>
      <c r="M185" s="76" t="str">
        <f>IF(VLOOKUP(M$1,$R$2:$S$16,2,0)="","",IF(HLOOKUP(VLOOKUP(M$1,$R$2:$S$16,2,0),'DSP Employee Census'!$B$6:$AC$507,ROWS($A$1:M184)+1,0)=0,"",HLOOKUP(VLOOKUP(M$1,$R$2:$S$16,2,0),'DSP Employee Census'!$B$6:$AC$507,ROWS($A$1:M184)+1,0)))</f>
        <v/>
      </c>
      <c r="N185" s="74" t="str">
        <f>IF(VLOOKUP(N$1,$R$2:$S$16,2,0)="","",IF(HLOOKUP(VLOOKUP(N$1,$R$2:$S$16,2,0),'DSP Employee Census'!$B$6:$AC$507,ROWS($A$1:N184)+1,0)=0,"",HLOOKUP(VLOOKUP(N$1,$R$2:$S$16,2,0),'DSP Employee Census'!$B$6:$AC$507,ROWS($A$1:N184)+1,0)))</f>
        <v/>
      </c>
      <c r="O185" s="16" t="str">
        <f>IF(VLOOKUP(O$1,$R$2:$S$16,2,0)="","",IF(E185="self",IF(HLOOKUP(VLOOKUP(O$1,$R$2:$S$16,2,0),'DSP Employee Census'!$B$6:$AC$507,ROWS($A$1:O184)+1,0)=0,"",VLOOKUP(HLOOKUP(VLOOKUP(O$1,$R$2:$S$16,2,0),'DSP Employee Census'!$B$6:$AC$507,ROWS($A$1:O184)+1,0),Lookups!$A$2:$B$45,2,0)),""))</f>
        <v/>
      </c>
    </row>
    <row r="186" spans="1:15" ht="18" customHeight="1" x14ac:dyDescent="0.15">
      <c r="A186" s="16" t="str">
        <f>IF(VLOOKUP(A$1,$R$2:$S$16,2,0)="","",IF(HLOOKUP(VLOOKUP(A$1,$R$2:$S$16,2,0),'DSP Employee Census'!$B$6:$AC$507,ROWS($A$1:A185)+1,0)=0,"",HLOOKUP(VLOOKUP(A$1,$R$2:$S$16,2,0),'DSP Employee Census'!$B$6:$AC$507,ROWS($A$1:A185)+1,0)))</f>
        <v/>
      </c>
      <c r="B186" s="16" t="str">
        <f>IF(VLOOKUP(B$1,$R$2:$S$16,2,0)="","",IF(HLOOKUP(VLOOKUP(B$1,$R$2:$S$16,2,0),'DSP Employee Census'!$A$6:$AC$507,ROWS($A$1:B185)+1,0)=0,"",HLOOKUP(VLOOKUP(B$1,$R$2:$S$16,2,0),'DSP Employee Census'!$A$6:$AC$507,ROWS($A$1:B185)+1,0)))</f>
        <v/>
      </c>
      <c r="C186" s="16" t="str">
        <f>IF(VLOOKUP(C$1,$R$2:$S$16,2,0)="","",IF(HLOOKUP(VLOOKUP(C$1,$R$2:$S$16,2,0),'DSP Employee Census'!$B$6:$AC$507,ROWS($A$1:C185)+1,0)=0,"",HLOOKUP(VLOOKUP(C$1,$R$2:$S$16,2,0),'DSP Employee Census'!$B$6:$AC$507,ROWS($A$1:C185)+1,0)))</f>
        <v/>
      </c>
      <c r="D186" s="74" t="str">
        <f>IF(VLOOKUP(D$1,$R$2:$S$16,2,0)="","",IF(HLOOKUP(VLOOKUP(D$1,$R$2:$S$16,2,0),'DSP Employee Census'!$B$6:$AC$507,ROWS($A$1:D185)+1,0)=0,"",HLOOKUP(VLOOKUP(D$1,$R$2:$S$16,2,0),'DSP Employee Census'!$B$6:$AC$507,ROWS($A$1:D185)+1,0)))</f>
        <v/>
      </c>
      <c r="E186" s="16" t="str">
        <f>IF(VLOOKUP(E$1,$R$2:$S$16,2,0)="","",IF(HLOOKUP(VLOOKUP(E$1,$R$2:$S$16,2,0),'DSP Employee Census'!$B$6:$AC$507,ROWS($A$1:E185)+1,0)=0,"",VLOOKUP(HLOOKUP(VLOOKUP(E$1,$R$2:$S$16,2,0),'DSP Employee Census'!$B$6:$AC$507,ROWS($A$1:E185)+1,0),Lookups!$A$2:$B$45,2,0)))</f>
        <v/>
      </c>
      <c r="F186" s="74" t="str">
        <f>IF(VLOOKUP(F$1,$R$2:$S$16,2,0)="","",IF(HLOOKUP(VLOOKUP(F$1,$R$2:$S$16,2,0),'DSP Employee Census'!$B$6:$AC$507,ROWS($A$1:F185)+1,0)=0,"",HLOOKUP(VLOOKUP(F$1,$R$2:$S$16,2,0),'DSP Employee Census'!$B$6:$AC$507,ROWS($A$1:F185)+1,0)))</f>
        <v/>
      </c>
      <c r="G186" s="16" t="str">
        <f>IF(VLOOKUP(G$1,$R$2:$S$16,2,0)="","",IF(HLOOKUP(VLOOKUP(G$1,$R$2:$S$16,2,0),'DSP Employee Census'!$B$6:$AC$507,ROWS($A$1:G185)+1,0)=0,"",VLOOKUP(HLOOKUP(VLOOKUP(G$1,$R$2:$S$16,2,0),'DSP Employee Census'!$B$6:$AC$507,ROWS($A$1:G185)+1,0),Lookups!$A$2:$B$45,2,0)))</f>
        <v/>
      </c>
      <c r="H186" s="74" t="str">
        <f>IF(VLOOKUP(H$1,$R$2:$S$16,2,0)="","",IF(HLOOKUP(VLOOKUP(H$1,$R$2:$S$16,2,0),'DSP Employee Census'!$B$6:$AC$507,ROWS($A$1:H185)+1,0)=0,"",HLOOKUP(VLOOKUP(H$1,$R$2:$S$16,2,0),'DSP Employee Census'!$B$6:$AC$507,ROWS($A$1:H185)+1,0)))</f>
        <v/>
      </c>
      <c r="I186" s="75" t="str">
        <f>IF(VLOOKUP(I$1,$R$2:$S$16,2,0)="","",IF(HLOOKUP(VLOOKUP(I$1,$R$2:$S$16,2,0),'DSP Employee Census'!$B$6:$AC$507,ROWS($A$1:I185)+1,0)=0,"",HLOOKUP(VLOOKUP(I$1,$R$2:$S$16,2,0),'DSP Employee Census'!$B$6:$AC$507,ROWS($A$1:I185)+1,0)))</f>
        <v/>
      </c>
      <c r="J186" s="76" t="str">
        <f>IF(VLOOKUP($J$1,$R$2:$S$16,2,0)="","",IF(AND($K186="part_time",HLOOKUP(VLOOKUP(J$1,$R$2:$S$16,2,0),'DSP Employee Census'!$B$6:$AC$507,ROWS($A$1:J185)+1,0)&gt;0),HLOOKUP(VLOOKUP(J$1,$R$2:$S$16,2,0),'DSP Employee Census'!$B$6:$AC$507,ROWS($A$1:J185)+1,0),IF(AND($K186="part_time",HLOOKUP(VLOOKUP(J$1,$R$2:$S$16,2,0),'DSP Employee Census'!$B$6:$AC$507,ROWS($A$1:J185)+1,0)=""),'DSP Employee Census'!$H$1,"")))</f>
        <v/>
      </c>
      <c r="K186" s="16" t="str">
        <f>IF(VLOOKUP(K$1,$R$2:$S$16,2,0)="","",IF(HLOOKUP(VLOOKUP(K$1,$R$2:$S$16,2,0),'DSP Employee Census'!$B$6:$AC$507,ROWS($A$1:K185)+1,0)=0,"",VLOOKUP(HLOOKUP(VLOOKUP(K$1,$R$2:$S$16,2,0),'DSP Employee Census'!$B$6:$AC$507,ROWS($A$1:K185)+1,0),Lookups!$A$2:$B$45,2,0)))</f>
        <v/>
      </c>
      <c r="L186" s="74" t="str">
        <f>IF(VLOOKUP(L$1,$R$2:$S$16,2,0)="","",IF(HLOOKUP(VLOOKUP(L$1,$R$2:$S$16,2,0),'DSP Employee Census'!$B$6:$AC$507,ROWS($A$1:L185)+1,0)=0,"",HLOOKUP(VLOOKUP(L$1,$R$2:$S$16,2,0),'DSP Employee Census'!$B$6:$AC$507,ROWS($A$1:L185)+1,0)))</f>
        <v/>
      </c>
      <c r="M186" s="76" t="str">
        <f>IF(VLOOKUP(M$1,$R$2:$S$16,2,0)="","",IF(HLOOKUP(VLOOKUP(M$1,$R$2:$S$16,2,0),'DSP Employee Census'!$B$6:$AC$507,ROWS($A$1:M185)+1,0)=0,"",HLOOKUP(VLOOKUP(M$1,$R$2:$S$16,2,0),'DSP Employee Census'!$B$6:$AC$507,ROWS($A$1:M185)+1,0)))</f>
        <v/>
      </c>
      <c r="N186" s="74" t="str">
        <f>IF(VLOOKUP(N$1,$R$2:$S$16,2,0)="","",IF(HLOOKUP(VLOOKUP(N$1,$R$2:$S$16,2,0),'DSP Employee Census'!$B$6:$AC$507,ROWS($A$1:N185)+1,0)=0,"",HLOOKUP(VLOOKUP(N$1,$R$2:$S$16,2,0),'DSP Employee Census'!$B$6:$AC$507,ROWS($A$1:N185)+1,0)))</f>
        <v/>
      </c>
      <c r="O186" s="16" t="str">
        <f>IF(VLOOKUP(O$1,$R$2:$S$16,2,0)="","",IF(E186="self",IF(HLOOKUP(VLOOKUP(O$1,$R$2:$S$16,2,0),'DSP Employee Census'!$B$6:$AC$507,ROWS($A$1:O185)+1,0)=0,"",VLOOKUP(HLOOKUP(VLOOKUP(O$1,$R$2:$S$16,2,0),'DSP Employee Census'!$B$6:$AC$507,ROWS($A$1:O185)+1,0),Lookups!$A$2:$B$45,2,0)),""))</f>
        <v/>
      </c>
    </row>
    <row r="187" spans="1:15" ht="18" customHeight="1" x14ac:dyDescent="0.15">
      <c r="A187" s="16" t="str">
        <f>IF(VLOOKUP(A$1,$R$2:$S$16,2,0)="","",IF(HLOOKUP(VLOOKUP(A$1,$R$2:$S$16,2,0),'DSP Employee Census'!$B$6:$AC$507,ROWS($A$1:A186)+1,0)=0,"",HLOOKUP(VLOOKUP(A$1,$R$2:$S$16,2,0),'DSP Employee Census'!$B$6:$AC$507,ROWS($A$1:A186)+1,0)))</f>
        <v/>
      </c>
      <c r="B187" s="16" t="str">
        <f>IF(VLOOKUP(B$1,$R$2:$S$16,2,0)="","",IF(HLOOKUP(VLOOKUP(B$1,$R$2:$S$16,2,0),'DSP Employee Census'!$A$6:$AC$507,ROWS($A$1:B186)+1,0)=0,"",HLOOKUP(VLOOKUP(B$1,$R$2:$S$16,2,0),'DSP Employee Census'!$A$6:$AC$507,ROWS($A$1:B186)+1,0)))</f>
        <v/>
      </c>
      <c r="C187" s="16" t="str">
        <f>IF(VLOOKUP(C$1,$R$2:$S$16,2,0)="","",IF(HLOOKUP(VLOOKUP(C$1,$R$2:$S$16,2,0),'DSP Employee Census'!$B$6:$AC$507,ROWS($A$1:C186)+1,0)=0,"",HLOOKUP(VLOOKUP(C$1,$R$2:$S$16,2,0),'DSP Employee Census'!$B$6:$AC$507,ROWS($A$1:C186)+1,0)))</f>
        <v/>
      </c>
      <c r="D187" s="74" t="str">
        <f>IF(VLOOKUP(D$1,$R$2:$S$16,2,0)="","",IF(HLOOKUP(VLOOKUP(D$1,$R$2:$S$16,2,0),'DSP Employee Census'!$B$6:$AC$507,ROWS($A$1:D186)+1,0)=0,"",HLOOKUP(VLOOKUP(D$1,$R$2:$S$16,2,0),'DSP Employee Census'!$B$6:$AC$507,ROWS($A$1:D186)+1,0)))</f>
        <v/>
      </c>
      <c r="E187" s="16" t="str">
        <f>IF(VLOOKUP(E$1,$R$2:$S$16,2,0)="","",IF(HLOOKUP(VLOOKUP(E$1,$R$2:$S$16,2,0),'DSP Employee Census'!$B$6:$AC$507,ROWS($A$1:E186)+1,0)=0,"",VLOOKUP(HLOOKUP(VLOOKUP(E$1,$R$2:$S$16,2,0),'DSP Employee Census'!$B$6:$AC$507,ROWS($A$1:E186)+1,0),Lookups!$A$2:$B$45,2,0)))</f>
        <v/>
      </c>
      <c r="F187" s="74" t="str">
        <f>IF(VLOOKUP(F$1,$R$2:$S$16,2,0)="","",IF(HLOOKUP(VLOOKUP(F$1,$R$2:$S$16,2,0),'DSP Employee Census'!$B$6:$AC$507,ROWS($A$1:F186)+1,0)=0,"",HLOOKUP(VLOOKUP(F$1,$R$2:$S$16,2,0),'DSP Employee Census'!$B$6:$AC$507,ROWS($A$1:F186)+1,0)))</f>
        <v/>
      </c>
      <c r="G187" s="16" t="str">
        <f>IF(VLOOKUP(G$1,$R$2:$S$16,2,0)="","",IF(HLOOKUP(VLOOKUP(G$1,$R$2:$S$16,2,0),'DSP Employee Census'!$B$6:$AC$507,ROWS($A$1:G186)+1,0)=0,"",VLOOKUP(HLOOKUP(VLOOKUP(G$1,$R$2:$S$16,2,0),'DSP Employee Census'!$B$6:$AC$507,ROWS($A$1:G186)+1,0),Lookups!$A$2:$B$45,2,0)))</f>
        <v/>
      </c>
      <c r="H187" s="74" t="str">
        <f>IF(VLOOKUP(H$1,$R$2:$S$16,2,0)="","",IF(HLOOKUP(VLOOKUP(H$1,$R$2:$S$16,2,0),'DSP Employee Census'!$B$6:$AC$507,ROWS($A$1:H186)+1,0)=0,"",HLOOKUP(VLOOKUP(H$1,$R$2:$S$16,2,0),'DSP Employee Census'!$B$6:$AC$507,ROWS($A$1:H186)+1,0)))</f>
        <v/>
      </c>
      <c r="I187" s="75" t="str">
        <f>IF(VLOOKUP(I$1,$R$2:$S$16,2,0)="","",IF(HLOOKUP(VLOOKUP(I$1,$R$2:$S$16,2,0),'DSP Employee Census'!$B$6:$AC$507,ROWS($A$1:I186)+1,0)=0,"",HLOOKUP(VLOOKUP(I$1,$R$2:$S$16,2,0),'DSP Employee Census'!$B$6:$AC$507,ROWS($A$1:I186)+1,0)))</f>
        <v/>
      </c>
      <c r="J187" s="76" t="str">
        <f>IF(VLOOKUP($J$1,$R$2:$S$16,2,0)="","",IF(AND($K187="part_time",HLOOKUP(VLOOKUP(J$1,$R$2:$S$16,2,0),'DSP Employee Census'!$B$6:$AC$507,ROWS($A$1:J186)+1,0)&gt;0),HLOOKUP(VLOOKUP(J$1,$R$2:$S$16,2,0),'DSP Employee Census'!$B$6:$AC$507,ROWS($A$1:J186)+1,0),IF(AND($K187="part_time",HLOOKUP(VLOOKUP(J$1,$R$2:$S$16,2,0),'DSP Employee Census'!$B$6:$AC$507,ROWS($A$1:J186)+1,0)=""),'DSP Employee Census'!$H$1,"")))</f>
        <v/>
      </c>
      <c r="K187" s="16" t="str">
        <f>IF(VLOOKUP(K$1,$R$2:$S$16,2,0)="","",IF(HLOOKUP(VLOOKUP(K$1,$R$2:$S$16,2,0),'DSP Employee Census'!$B$6:$AC$507,ROWS($A$1:K186)+1,0)=0,"",VLOOKUP(HLOOKUP(VLOOKUP(K$1,$R$2:$S$16,2,0),'DSP Employee Census'!$B$6:$AC$507,ROWS($A$1:K186)+1,0),Lookups!$A$2:$B$45,2,0)))</f>
        <v/>
      </c>
      <c r="L187" s="74" t="str">
        <f>IF(VLOOKUP(L$1,$R$2:$S$16,2,0)="","",IF(HLOOKUP(VLOOKUP(L$1,$R$2:$S$16,2,0),'DSP Employee Census'!$B$6:$AC$507,ROWS($A$1:L186)+1,0)=0,"",HLOOKUP(VLOOKUP(L$1,$R$2:$S$16,2,0),'DSP Employee Census'!$B$6:$AC$507,ROWS($A$1:L186)+1,0)))</f>
        <v/>
      </c>
      <c r="M187" s="76" t="str">
        <f>IF(VLOOKUP(M$1,$R$2:$S$16,2,0)="","",IF(HLOOKUP(VLOOKUP(M$1,$R$2:$S$16,2,0),'DSP Employee Census'!$B$6:$AC$507,ROWS($A$1:M186)+1,0)=0,"",HLOOKUP(VLOOKUP(M$1,$R$2:$S$16,2,0),'DSP Employee Census'!$B$6:$AC$507,ROWS($A$1:M186)+1,0)))</f>
        <v/>
      </c>
      <c r="N187" s="74" t="str">
        <f>IF(VLOOKUP(N$1,$R$2:$S$16,2,0)="","",IF(HLOOKUP(VLOOKUP(N$1,$R$2:$S$16,2,0),'DSP Employee Census'!$B$6:$AC$507,ROWS($A$1:N186)+1,0)=0,"",HLOOKUP(VLOOKUP(N$1,$R$2:$S$16,2,0),'DSP Employee Census'!$B$6:$AC$507,ROWS($A$1:N186)+1,0)))</f>
        <v/>
      </c>
      <c r="O187" s="16" t="str">
        <f>IF(VLOOKUP(O$1,$R$2:$S$16,2,0)="","",IF(E187="self",IF(HLOOKUP(VLOOKUP(O$1,$R$2:$S$16,2,0),'DSP Employee Census'!$B$6:$AC$507,ROWS($A$1:O186)+1,0)=0,"",VLOOKUP(HLOOKUP(VLOOKUP(O$1,$R$2:$S$16,2,0),'DSP Employee Census'!$B$6:$AC$507,ROWS($A$1:O186)+1,0),Lookups!$A$2:$B$45,2,0)),""))</f>
        <v/>
      </c>
    </row>
    <row r="188" spans="1:15" ht="18" customHeight="1" x14ac:dyDescent="0.15">
      <c r="A188" s="16" t="str">
        <f>IF(VLOOKUP(A$1,$R$2:$S$16,2,0)="","",IF(HLOOKUP(VLOOKUP(A$1,$R$2:$S$16,2,0),'DSP Employee Census'!$B$6:$AC$507,ROWS($A$1:A187)+1,0)=0,"",HLOOKUP(VLOOKUP(A$1,$R$2:$S$16,2,0),'DSP Employee Census'!$B$6:$AC$507,ROWS($A$1:A187)+1,0)))</f>
        <v/>
      </c>
      <c r="B188" s="16" t="str">
        <f>IF(VLOOKUP(B$1,$R$2:$S$16,2,0)="","",IF(HLOOKUP(VLOOKUP(B$1,$R$2:$S$16,2,0),'DSP Employee Census'!$A$6:$AC$507,ROWS($A$1:B187)+1,0)=0,"",HLOOKUP(VLOOKUP(B$1,$R$2:$S$16,2,0),'DSP Employee Census'!$A$6:$AC$507,ROWS($A$1:B187)+1,0)))</f>
        <v/>
      </c>
      <c r="C188" s="16" t="str">
        <f>IF(VLOOKUP(C$1,$R$2:$S$16,2,0)="","",IF(HLOOKUP(VLOOKUP(C$1,$R$2:$S$16,2,0),'DSP Employee Census'!$B$6:$AC$507,ROWS($A$1:C187)+1,0)=0,"",HLOOKUP(VLOOKUP(C$1,$R$2:$S$16,2,0),'DSP Employee Census'!$B$6:$AC$507,ROWS($A$1:C187)+1,0)))</f>
        <v/>
      </c>
      <c r="D188" s="74" t="str">
        <f>IF(VLOOKUP(D$1,$R$2:$S$16,2,0)="","",IF(HLOOKUP(VLOOKUP(D$1,$R$2:$S$16,2,0),'DSP Employee Census'!$B$6:$AC$507,ROWS($A$1:D187)+1,0)=0,"",HLOOKUP(VLOOKUP(D$1,$R$2:$S$16,2,0),'DSP Employee Census'!$B$6:$AC$507,ROWS($A$1:D187)+1,0)))</f>
        <v/>
      </c>
      <c r="E188" s="16" t="str">
        <f>IF(VLOOKUP(E$1,$R$2:$S$16,2,0)="","",IF(HLOOKUP(VLOOKUP(E$1,$R$2:$S$16,2,0),'DSP Employee Census'!$B$6:$AC$507,ROWS($A$1:E187)+1,0)=0,"",VLOOKUP(HLOOKUP(VLOOKUP(E$1,$R$2:$S$16,2,0),'DSP Employee Census'!$B$6:$AC$507,ROWS($A$1:E187)+1,0),Lookups!$A$2:$B$45,2,0)))</f>
        <v/>
      </c>
      <c r="F188" s="74" t="str">
        <f>IF(VLOOKUP(F$1,$R$2:$S$16,2,0)="","",IF(HLOOKUP(VLOOKUP(F$1,$R$2:$S$16,2,0),'DSP Employee Census'!$B$6:$AC$507,ROWS($A$1:F187)+1,0)=0,"",HLOOKUP(VLOOKUP(F$1,$R$2:$S$16,2,0),'DSP Employee Census'!$B$6:$AC$507,ROWS($A$1:F187)+1,0)))</f>
        <v/>
      </c>
      <c r="G188" s="16" t="str">
        <f>IF(VLOOKUP(G$1,$R$2:$S$16,2,0)="","",IF(HLOOKUP(VLOOKUP(G$1,$R$2:$S$16,2,0),'DSP Employee Census'!$B$6:$AC$507,ROWS($A$1:G187)+1,0)=0,"",VLOOKUP(HLOOKUP(VLOOKUP(G$1,$R$2:$S$16,2,0),'DSP Employee Census'!$B$6:$AC$507,ROWS($A$1:G187)+1,0),Lookups!$A$2:$B$45,2,0)))</f>
        <v/>
      </c>
      <c r="H188" s="74" t="str">
        <f>IF(VLOOKUP(H$1,$R$2:$S$16,2,0)="","",IF(HLOOKUP(VLOOKUP(H$1,$R$2:$S$16,2,0),'DSP Employee Census'!$B$6:$AC$507,ROWS($A$1:H187)+1,0)=0,"",HLOOKUP(VLOOKUP(H$1,$R$2:$S$16,2,0),'DSP Employee Census'!$B$6:$AC$507,ROWS($A$1:H187)+1,0)))</f>
        <v/>
      </c>
      <c r="I188" s="75" t="str">
        <f>IF(VLOOKUP(I$1,$R$2:$S$16,2,0)="","",IF(HLOOKUP(VLOOKUP(I$1,$R$2:$S$16,2,0),'DSP Employee Census'!$B$6:$AC$507,ROWS($A$1:I187)+1,0)=0,"",HLOOKUP(VLOOKUP(I$1,$R$2:$S$16,2,0),'DSP Employee Census'!$B$6:$AC$507,ROWS($A$1:I187)+1,0)))</f>
        <v/>
      </c>
      <c r="J188" s="76" t="str">
        <f>IF(VLOOKUP($J$1,$R$2:$S$16,2,0)="","",IF(AND($K188="part_time",HLOOKUP(VLOOKUP(J$1,$R$2:$S$16,2,0),'DSP Employee Census'!$B$6:$AC$507,ROWS($A$1:J187)+1,0)&gt;0),HLOOKUP(VLOOKUP(J$1,$R$2:$S$16,2,0),'DSP Employee Census'!$B$6:$AC$507,ROWS($A$1:J187)+1,0),IF(AND($K188="part_time",HLOOKUP(VLOOKUP(J$1,$R$2:$S$16,2,0),'DSP Employee Census'!$B$6:$AC$507,ROWS($A$1:J187)+1,0)=""),'DSP Employee Census'!$H$1,"")))</f>
        <v/>
      </c>
      <c r="K188" s="16" t="str">
        <f>IF(VLOOKUP(K$1,$R$2:$S$16,2,0)="","",IF(HLOOKUP(VLOOKUP(K$1,$R$2:$S$16,2,0),'DSP Employee Census'!$B$6:$AC$507,ROWS($A$1:K187)+1,0)=0,"",VLOOKUP(HLOOKUP(VLOOKUP(K$1,$R$2:$S$16,2,0),'DSP Employee Census'!$B$6:$AC$507,ROWS($A$1:K187)+1,0),Lookups!$A$2:$B$45,2,0)))</f>
        <v/>
      </c>
      <c r="L188" s="74" t="str">
        <f>IF(VLOOKUP(L$1,$R$2:$S$16,2,0)="","",IF(HLOOKUP(VLOOKUP(L$1,$R$2:$S$16,2,0),'DSP Employee Census'!$B$6:$AC$507,ROWS($A$1:L187)+1,0)=0,"",HLOOKUP(VLOOKUP(L$1,$R$2:$S$16,2,0),'DSP Employee Census'!$B$6:$AC$507,ROWS($A$1:L187)+1,0)))</f>
        <v/>
      </c>
      <c r="M188" s="76" t="str">
        <f>IF(VLOOKUP(M$1,$R$2:$S$16,2,0)="","",IF(HLOOKUP(VLOOKUP(M$1,$R$2:$S$16,2,0),'DSP Employee Census'!$B$6:$AC$507,ROWS($A$1:M187)+1,0)=0,"",HLOOKUP(VLOOKUP(M$1,$R$2:$S$16,2,0),'DSP Employee Census'!$B$6:$AC$507,ROWS($A$1:M187)+1,0)))</f>
        <v/>
      </c>
      <c r="N188" s="74" t="str">
        <f>IF(VLOOKUP(N$1,$R$2:$S$16,2,0)="","",IF(HLOOKUP(VLOOKUP(N$1,$R$2:$S$16,2,0),'DSP Employee Census'!$B$6:$AC$507,ROWS($A$1:N187)+1,0)=0,"",HLOOKUP(VLOOKUP(N$1,$R$2:$S$16,2,0),'DSP Employee Census'!$B$6:$AC$507,ROWS($A$1:N187)+1,0)))</f>
        <v/>
      </c>
      <c r="O188" s="16" t="str">
        <f>IF(VLOOKUP(O$1,$R$2:$S$16,2,0)="","",IF(E188="self",IF(HLOOKUP(VLOOKUP(O$1,$R$2:$S$16,2,0),'DSP Employee Census'!$B$6:$AC$507,ROWS($A$1:O187)+1,0)=0,"",VLOOKUP(HLOOKUP(VLOOKUP(O$1,$R$2:$S$16,2,0),'DSP Employee Census'!$B$6:$AC$507,ROWS($A$1:O187)+1,0),Lookups!$A$2:$B$45,2,0)),""))</f>
        <v/>
      </c>
    </row>
    <row r="189" spans="1:15" ht="18" customHeight="1" x14ac:dyDescent="0.15">
      <c r="A189" s="16" t="str">
        <f>IF(VLOOKUP(A$1,$R$2:$S$16,2,0)="","",IF(HLOOKUP(VLOOKUP(A$1,$R$2:$S$16,2,0),'DSP Employee Census'!$B$6:$AC$507,ROWS($A$1:A188)+1,0)=0,"",HLOOKUP(VLOOKUP(A$1,$R$2:$S$16,2,0),'DSP Employee Census'!$B$6:$AC$507,ROWS($A$1:A188)+1,0)))</f>
        <v/>
      </c>
      <c r="B189" s="16" t="str">
        <f>IF(VLOOKUP(B$1,$R$2:$S$16,2,0)="","",IF(HLOOKUP(VLOOKUP(B$1,$R$2:$S$16,2,0),'DSP Employee Census'!$A$6:$AC$507,ROWS($A$1:B188)+1,0)=0,"",HLOOKUP(VLOOKUP(B$1,$R$2:$S$16,2,0),'DSP Employee Census'!$A$6:$AC$507,ROWS($A$1:B188)+1,0)))</f>
        <v/>
      </c>
      <c r="C189" s="16" t="str">
        <f>IF(VLOOKUP(C$1,$R$2:$S$16,2,0)="","",IF(HLOOKUP(VLOOKUP(C$1,$R$2:$S$16,2,0),'DSP Employee Census'!$B$6:$AC$507,ROWS($A$1:C188)+1,0)=0,"",HLOOKUP(VLOOKUP(C$1,$R$2:$S$16,2,0),'DSP Employee Census'!$B$6:$AC$507,ROWS($A$1:C188)+1,0)))</f>
        <v/>
      </c>
      <c r="D189" s="74" t="str">
        <f>IF(VLOOKUP(D$1,$R$2:$S$16,2,0)="","",IF(HLOOKUP(VLOOKUP(D$1,$R$2:$S$16,2,0),'DSP Employee Census'!$B$6:$AC$507,ROWS($A$1:D188)+1,0)=0,"",HLOOKUP(VLOOKUP(D$1,$R$2:$S$16,2,0),'DSP Employee Census'!$B$6:$AC$507,ROWS($A$1:D188)+1,0)))</f>
        <v/>
      </c>
      <c r="E189" s="16" t="str">
        <f>IF(VLOOKUP(E$1,$R$2:$S$16,2,0)="","",IF(HLOOKUP(VLOOKUP(E$1,$R$2:$S$16,2,0),'DSP Employee Census'!$B$6:$AC$507,ROWS($A$1:E188)+1,0)=0,"",VLOOKUP(HLOOKUP(VLOOKUP(E$1,$R$2:$S$16,2,0),'DSP Employee Census'!$B$6:$AC$507,ROWS($A$1:E188)+1,0),Lookups!$A$2:$B$45,2,0)))</f>
        <v/>
      </c>
      <c r="F189" s="74" t="str">
        <f>IF(VLOOKUP(F$1,$R$2:$S$16,2,0)="","",IF(HLOOKUP(VLOOKUP(F$1,$R$2:$S$16,2,0),'DSP Employee Census'!$B$6:$AC$507,ROWS($A$1:F188)+1,0)=0,"",HLOOKUP(VLOOKUP(F$1,$R$2:$S$16,2,0),'DSP Employee Census'!$B$6:$AC$507,ROWS($A$1:F188)+1,0)))</f>
        <v/>
      </c>
      <c r="G189" s="16" t="str">
        <f>IF(VLOOKUP(G$1,$R$2:$S$16,2,0)="","",IF(HLOOKUP(VLOOKUP(G$1,$R$2:$S$16,2,0),'DSP Employee Census'!$B$6:$AC$507,ROWS($A$1:G188)+1,0)=0,"",VLOOKUP(HLOOKUP(VLOOKUP(G$1,$R$2:$S$16,2,0),'DSP Employee Census'!$B$6:$AC$507,ROWS($A$1:G188)+1,0),Lookups!$A$2:$B$45,2,0)))</f>
        <v/>
      </c>
      <c r="H189" s="74" t="str">
        <f>IF(VLOOKUP(H$1,$R$2:$S$16,2,0)="","",IF(HLOOKUP(VLOOKUP(H$1,$R$2:$S$16,2,0),'DSP Employee Census'!$B$6:$AC$507,ROWS($A$1:H188)+1,0)=0,"",HLOOKUP(VLOOKUP(H$1,$R$2:$S$16,2,0),'DSP Employee Census'!$B$6:$AC$507,ROWS($A$1:H188)+1,0)))</f>
        <v/>
      </c>
      <c r="I189" s="75" t="str">
        <f>IF(VLOOKUP(I$1,$R$2:$S$16,2,0)="","",IF(HLOOKUP(VLOOKUP(I$1,$R$2:$S$16,2,0),'DSP Employee Census'!$B$6:$AC$507,ROWS($A$1:I188)+1,0)=0,"",HLOOKUP(VLOOKUP(I$1,$R$2:$S$16,2,0),'DSP Employee Census'!$B$6:$AC$507,ROWS($A$1:I188)+1,0)))</f>
        <v/>
      </c>
      <c r="J189" s="76" t="str">
        <f>IF(VLOOKUP($J$1,$R$2:$S$16,2,0)="","",IF(AND($K189="part_time",HLOOKUP(VLOOKUP(J$1,$R$2:$S$16,2,0),'DSP Employee Census'!$B$6:$AC$507,ROWS($A$1:J188)+1,0)&gt;0),HLOOKUP(VLOOKUP(J$1,$R$2:$S$16,2,0),'DSP Employee Census'!$B$6:$AC$507,ROWS($A$1:J188)+1,0),IF(AND($K189="part_time",HLOOKUP(VLOOKUP(J$1,$R$2:$S$16,2,0),'DSP Employee Census'!$B$6:$AC$507,ROWS($A$1:J188)+1,0)=""),'DSP Employee Census'!$H$1,"")))</f>
        <v/>
      </c>
      <c r="K189" s="16" t="str">
        <f>IF(VLOOKUP(K$1,$R$2:$S$16,2,0)="","",IF(HLOOKUP(VLOOKUP(K$1,$R$2:$S$16,2,0),'DSP Employee Census'!$B$6:$AC$507,ROWS($A$1:K188)+1,0)=0,"",VLOOKUP(HLOOKUP(VLOOKUP(K$1,$R$2:$S$16,2,0),'DSP Employee Census'!$B$6:$AC$507,ROWS($A$1:K188)+1,0),Lookups!$A$2:$B$45,2,0)))</f>
        <v/>
      </c>
      <c r="L189" s="74" t="str">
        <f>IF(VLOOKUP(L$1,$R$2:$S$16,2,0)="","",IF(HLOOKUP(VLOOKUP(L$1,$R$2:$S$16,2,0),'DSP Employee Census'!$B$6:$AC$507,ROWS($A$1:L188)+1,0)=0,"",HLOOKUP(VLOOKUP(L$1,$R$2:$S$16,2,0),'DSP Employee Census'!$B$6:$AC$507,ROWS($A$1:L188)+1,0)))</f>
        <v/>
      </c>
      <c r="M189" s="76" t="str">
        <f>IF(VLOOKUP(M$1,$R$2:$S$16,2,0)="","",IF(HLOOKUP(VLOOKUP(M$1,$R$2:$S$16,2,0),'DSP Employee Census'!$B$6:$AC$507,ROWS($A$1:M188)+1,0)=0,"",HLOOKUP(VLOOKUP(M$1,$R$2:$S$16,2,0),'DSP Employee Census'!$B$6:$AC$507,ROWS($A$1:M188)+1,0)))</f>
        <v/>
      </c>
      <c r="N189" s="74" t="str">
        <f>IF(VLOOKUP(N$1,$R$2:$S$16,2,0)="","",IF(HLOOKUP(VLOOKUP(N$1,$R$2:$S$16,2,0),'DSP Employee Census'!$B$6:$AC$507,ROWS($A$1:N188)+1,0)=0,"",HLOOKUP(VLOOKUP(N$1,$R$2:$S$16,2,0),'DSP Employee Census'!$B$6:$AC$507,ROWS($A$1:N188)+1,0)))</f>
        <v/>
      </c>
      <c r="O189" s="16" t="str">
        <f>IF(VLOOKUP(O$1,$R$2:$S$16,2,0)="","",IF(E189="self",IF(HLOOKUP(VLOOKUP(O$1,$R$2:$S$16,2,0),'DSP Employee Census'!$B$6:$AC$507,ROWS($A$1:O188)+1,0)=0,"",VLOOKUP(HLOOKUP(VLOOKUP(O$1,$R$2:$S$16,2,0),'DSP Employee Census'!$B$6:$AC$507,ROWS($A$1:O188)+1,0),Lookups!$A$2:$B$45,2,0)),""))</f>
        <v/>
      </c>
    </row>
    <row r="190" spans="1:15" ht="18" customHeight="1" x14ac:dyDescent="0.15">
      <c r="A190" s="16" t="str">
        <f>IF(VLOOKUP(A$1,$R$2:$S$16,2,0)="","",IF(HLOOKUP(VLOOKUP(A$1,$R$2:$S$16,2,0),'DSP Employee Census'!$B$6:$AC$507,ROWS($A$1:A189)+1,0)=0,"",HLOOKUP(VLOOKUP(A$1,$R$2:$S$16,2,0),'DSP Employee Census'!$B$6:$AC$507,ROWS($A$1:A189)+1,0)))</f>
        <v/>
      </c>
      <c r="B190" s="16" t="str">
        <f>IF(VLOOKUP(B$1,$R$2:$S$16,2,0)="","",IF(HLOOKUP(VLOOKUP(B$1,$R$2:$S$16,2,0),'DSP Employee Census'!$A$6:$AC$507,ROWS($A$1:B189)+1,0)=0,"",HLOOKUP(VLOOKUP(B$1,$R$2:$S$16,2,0),'DSP Employee Census'!$A$6:$AC$507,ROWS($A$1:B189)+1,0)))</f>
        <v/>
      </c>
      <c r="C190" s="16" t="str">
        <f>IF(VLOOKUP(C$1,$R$2:$S$16,2,0)="","",IF(HLOOKUP(VLOOKUP(C$1,$R$2:$S$16,2,0),'DSP Employee Census'!$B$6:$AC$507,ROWS($A$1:C189)+1,0)=0,"",HLOOKUP(VLOOKUP(C$1,$R$2:$S$16,2,0),'DSP Employee Census'!$B$6:$AC$507,ROWS($A$1:C189)+1,0)))</f>
        <v/>
      </c>
      <c r="D190" s="74" t="str">
        <f>IF(VLOOKUP(D$1,$R$2:$S$16,2,0)="","",IF(HLOOKUP(VLOOKUP(D$1,$R$2:$S$16,2,0),'DSP Employee Census'!$B$6:$AC$507,ROWS($A$1:D189)+1,0)=0,"",HLOOKUP(VLOOKUP(D$1,$R$2:$S$16,2,0),'DSP Employee Census'!$B$6:$AC$507,ROWS($A$1:D189)+1,0)))</f>
        <v/>
      </c>
      <c r="E190" s="16" t="str">
        <f>IF(VLOOKUP(E$1,$R$2:$S$16,2,0)="","",IF(HLOOKUP(VLOOKUP(E$1,$R$2:$S$16,2,0),'DSP Employee Census'!$B$6:$AC$507,ROWS($A$1:E189)+1,0)=0,"",VLOOKUP(HLOOKUP(VLOOKUP(E$1,$R$2:$S$16,2,0),'DSP Employee Census'!$B$6:$AC$507,ROWS($A$1:E189)+1,0),Lookups!$A$2:$B$45,2,0)))</f>
        <v/>
      </c>
      <c r="F190" s="74" t="str">
        <f>IF(VLOOKUP(F$1,$R$2:$S$16,2,0)="","",IF(HLOOKUP(VLOOKUP(F$1,$R$2:$S$16,2,0),'DSP Employee Census'!$B$6:$AC$507,ROWS($A$1:F189)+1,0)=0,"",HLOOKUP(VLOOKUP(F$1,$R$2:$S$16,2,0),'DSP Employee Census'!$B$6:$AC$507,ROWS($A$1:F189)+1,0)))</f>
        <v/>
      </c>
      <c r="G190" s="16" t="str">
        <f>IF(VLOOKUP(G$1,$R$2:$S$16,2,0)="","",IF(HLOOKUP(VLOOKUP(G$1,$R$2:$S$16,2,0),'DSP Employee Census'!$B$6:$AC$507,ROWS($A$1:G189)+1,0)=0,"",VLOOKUP(HLOOKUP(VLOOKUP(G$1,$R$2:$S$16,2,0),'DSP Employee Census'!$B$6:$AC$507,ROWS($A$1:G189)+1,0),Lookups!$A$2:$B$45,2,0)))</f>
        <v/>
      </c>
      <c r="H190" s="74" t="str">
        <f>IF(VLOOKUP(H$1,$R$2:$S$16,2,0)="","",IF(HLOOKUP(VLOOKUP(H$1,$R$2:$S$16,2,0),'DSP Employee Census'!$B$6:$AC$507,ROWS($A$1:H189)+1,0)=0,"",HLOOKUP(VLOOKUP(H$1,$R$2:$S$16,2,0),'DSP Employee Census'!$B$6:$AC$507,ROWS($A$1:H189)+1,0)))</f>
        <v/>
      </c>
      <c r="I190" s="75" t="str">
        <f>IF(VLOOKUP(I$1,$R$2:$S$16,2,0)="","",IF(HLOOKUP(VLOOKUP(I$1,$R$2:$S$16,2,0),'DSP Employee Census'!$B$6:$AC$507,ROWS($A$1:I189)+1,0)=0,"",HLOOKUP(VLOOKUP(I$1,$R$2:$S$16,2,0),'DSP Employee Census'!$B$6:$AC$507,ROWS($A$1:I189)+1,0)))</f>
        <v/>
      </c>
      <c r="J190" s="76" t="str">
        <f>IF(VLOOKUP($J$1,$R$2:$S$16,2,0)="","",IF(AND($K190="part_time",HLOOKUP(VLOOKUP(J$1,$R$2:$S$16,2,0),'DSP Employee Census'!$B$6:$AC$507,ROWS($A$1:J189)+1,0)&gt;0),HLOOKUP(VLOOKUP(J$1,$R$2:$S$16,2,0),'DSP Employee Census'!$B$6:$AC$507,ROWS($A$1:J189)+1,0),IF(AND($K190="part_time",HLOOKUP(VLOOKUP(J$1,$R$2:$S$16,2,0),'DSP Employee Census'!$B$6:$AC$507,ROWS($A$1:J189)+1,0)=""),'DSP Employee Census'!$H$1,"")))</f>
        <v/>
      </c>
      <c r="K190" s="16" t="str">
        <f>IF(VLOOKUP(K$1,$R$2:$S$16,2,0)="","",IF(HLOOKUP(VLOOKUP(K$1,$R$2:$S$16,2,0),'DSP Employee Census'!$B$6:$AC$507,ROWS($A$1:K189)+1,0)=0,"",VLOOKUP(HLOOKUP(VLOOKUP(K$1,$R$2:$S$16,2,0),'DSP Employee Census'!$B$6:$AC$507,ROWS($A$1:K189)+1,0),Lookups!$A$2:$B$45,2,0)))</f>
        <v/>
      </c>
      <c r="L190" s="74" t="str">
        <f>IF(VLOOKUP(L$1,$R$2:$S$16,2,0)="","",IF(HLOOKUP(VLOOKUP(L$1,$R$2:$S$16,2,0),'DSP Employee Census'!$B$6:$AC$507,ROWS($A$1:L189)+1,0)=0,"",HLOOKUP(VLOOKUP(L$1,$R$2:$S$16,2,0),'DSP Employee Census'!$B$6:$AC$507,ROWS($A$1:L189)+1,0)))</f>
        <v/>
      </c>
      <c r="M190" s="76" t="str">
        <f>IF(VLOOKUP(M$1,$R$2:$S$16,2,0)="","",IF(HLOOKUP(VLOOKUP(M$1,$R$2:$S$16,2,0),'DSP Employee Census'!$B$6:$AC$507,ROWS($A$1:M189)+1,0)=0,"",HLOOKUP(VLOOKUP(M$1,$R$2:$S$16,2,0),'DSP Employee Census'!$B$6:$AC$507,ROWS($A$1:M189)+1,0)))</f>
        <v/>
      </c>
      <c r="N190" s="74" t="str">
        <f>IF(VLOOKUP(N$1,$R$2:$S$16,2,0)="","",IF(HLOOKUP(VLOOKUP(N$1,$R$2:$S$16,2,0),'DSP Employee Census'!$B$6:$AC$507,ROWS($A$1:N189)+1,0)=0,"",HLOOKUP(VLOOKUP(N$1,$R$2:$S$16,2,0),'DSP Employee Census'!$B$6:$AC$507,ROWS($A$1:N189)+1,0)))</f>
        <v/>
      </c>
      <c r="O190" s="16" t="str">
        <f>IF(VLOOKUP(O$1,$R$2:$S$16,2,0)="","",IF(E190="self",IF(HLOOKUP(VLOOKUP(O$1,$R$2:$S$16,2,0),'DSP Employee Census'!$B$6:$AC$507,ROWS($A$1:O189)+1,0)=0,"",VLOOKUP(HLOOKUP(VLOOKUP(O$1,$R$2:$S$16,2,0),'DSP Employee Census'!$B$6:$AC$507,ROWS($A$1:O189)+1,0),Lookups!$A$2:$B$45,2,0)),""))</f>
        <v/>
      </c>
    </row>
    <row r="191" spans="1:15" ht="18" customHeight="1" x14ac:dyDescent="0.15">
      <c r="A191" s="16" t="str">
        <f>IF(VLOOKUP(A$1,$R$2:$S$16,2,0)="","",IF(HLOOKUP(VLOOKUP(A$1,$R$2:$S$16,2,0),'DSP Employee Census'!$B$6:$AC$507,ROWS($A$1:A190)+1,0)=0,"",HLOOKUP(VLOOKUP(A$1,$R$2:$S$16,2,0),'DSP Employee Census'!$B$6:$AC$507,ROWS($A$1:A190)+1,0)))</f>
        <v/>
      </c>
      <c r="B191" s="16" t="str">
        <f>IF(VLOOKUP(B$1,$R$2:$S$16,2,0)="","",IF(HLOOKUP(VLOOKUP(B$1,$R$2:$S$16,2,0),'DSP Employee Census'!$A$6:$AC$507,ROWS($A$1:B190)+1,0)=0,"",HLOOKUP(VLOOKUP(B$1,$R$2:$S$16,2,0),'DSP Employee Census'!$A$6:$AC$507,ROWS($A$1:B190)+1,0)))</f>
        <v/>
      </c>
      <c r="C191" s="16" t="str">
        <f>IF(VLOOKUP(C$1,$R$2:$S$16,2,0)="","",IF(HLOOKUP(VLOOKUP(C$1,$R$2:$S$16,2,0),'DSP Employee Census'!$B$6:$AC$507,ROWS($A$1:C190)+1,0)=0,"",HLOOKUP(VLOOKUP(C$1,$R$2:$S$16,2,0),'DSP Employee Census'!$B$6:$AC$507,ROWS($A$1:C190)+1,0)))</f>
        <v/>
      </c>
      <c r="D191" s="74" t="str">
        <f>IF(VLOOKUP(D$1,$R$2:$S$16,2,0)="","",IF(HLOOKUP(VLOOKUP(D$1,$R$2:$S$16,2,0),'DSP Employee Census'!$B$6:$AC$507,ROWS($A$1:D190)+1,0)=0,"",HLOOKUP(VLOOKUP(D$1,$R$2:$S$16,2,0),'DSP Employee Census'!$B$6:$AC$507,ROWS($A$1:D190)+1,0)))</f>
        <v/>
      </c>
      <c r="E191" s="16" t="str">
        <f>IF(VLOOKUP(E$1,$R$2:$S$16,2,0)="","",IF(HLOOKUP(VLOOKUP(E$1,$R$2:$S$16,2,0),'DSP Employee Census'!$B$6:$AC$507,ROWS($A$1:E190)+1,0)=0,"",VLOOKUP(HLOOKUP(VLOOKUP(E$1,$R$2:$S$16,2,0),'DSP Employee Census'!$B$6:$AC$507,ROWS($A$1:E190)+1,0),Lookups!$A$2:$B$45,2,0)))</f>
        <v/>
      </c>
      <c r="F191" s="74" t="str">
        <f>IF(VLOOKUP(F$1,$R$2:$S$16,2,0)="","",IF(HLOOKUP(VLOOKUP(F$1,$R$2:$S$16,2,0),'DSP Employee Census'!$B$6:$AC$507,ROWS($A$1:F190)+1,0)=0,"",HLOOKUP(VLOOKUP(F$1,$R$2:$S$16,2,0),'DSP Employee Census'!$B$6:$AC$507,ROWS($A$1:F190)+1,0)))</f>
        <v/>
      </c>
      <c r="G191" s="16" t="str">
        <f>IF(VLOOKUP(G$1,$R$2:$S$16,2,0)="","",IF(HLOOKUP(VLOOKUP(G$1,$R$2:$S$16,2,0),'DSP Employee Census'!$B$6:$AC$507,ROWS($A$1:G190)+1,0)=0,"",VLOOKUP(HLOOKUP(VLOOKUP(G$1,$R$2:$S$16,2,0),'DSP Employee Census'!$B$6:$AC$507,ROWS($A$1:G190)+1,0),Lookups!$A$2:$B$45,2,0)))</f>
        <v/>
      </c>
      <c r="H191" s="74" t="str">
        <f>IF(VLOOKUP(H$1,$R$2:$S$16,2,0)="","",IF(HLOOKUP(VLOOKUP(H$1,$R$2:$S$16,2,0),'DSP Employee Census'!$B$6:$AC$507,ROWS($A$1:H190)+1,0)=0,"",HLOOKUP(VLOOKUP(H$1,$R$2:$S$16,2,0),'DSP Employee Census'!$B$6:$AC$507,ROWS($A$1:H190)+1,0)))</f>
        <v/>
      </c>
      <c r="I191" s="75" t="str">
        <f>IF(VLOOKUP(I$1,$R$2:$S$16,2,0)="","",IF(HLOOKUP(VLOOKUP(I$1,$R$2:$S$16,2,0),'DSP Employee Census'!$B$6:$AC$507,ROWS($A$1:I190)+1,0)=0,"",HLOOKUP(VLOOKUP(I$1,$R$2:$S$16,2,0),'DSP Employee Census'!$B$6:$AC$507,ROWS($A$1:I190)+1,0)))</f>
        <v/>
      </c>
      <c r="J191" s="76" t="str">
        <f>IF(VLOOKUP($J$1,$R$2:$S$16,2,0)="","",IF(AND($K191="part_time",HLOOKUP(VLOOKUP(J$1,$R$2:$S$16,2,0),'DSP Employee Census'!$B$6:$AC$507,ROWS($A$1:J190)+1,0)&gt;0),HLOOKUP(VLOOKUP(J$1,$R$2:$S$16,2,0),'DSP Employee Census'!$B$6:$AC$507,ROWS($A$1:J190)+1,0),IF(AND($K191="part_time",HLOOKUP(VLOOKUP(J$1,$R$2:$S$16,2,0),'DSP Employee Census'!$B$6:$AC$507,ROWS($A$1:J190)+1,0)=""),'DSP Employee Census'!$H$1,"")))</f>
        <v/>
      </c>
      <c r="K191" s="16" t="str">
        <f>IF(VLOOKUP(K$1,$R$2:$S$16,2,0)="","",IF(HLOOKUP(VLOOKUP(K$1,$R$2:$S$16,2,0),'DSP Employee Census'!$B$6:$AC$507,ROWS($A$1:K190)+1,0)=0,"",VLOOKUP(HLOOKUP(VLOOKUP(K$1,$R$2:$S$16,2,0),'DSP Employee Census'!$B$6:$AC$507,ROWS($A$1:K190)+1,0),Lookups!$A$2:$B$45,2,0)))</f>
        <v/>
      </c>
      <c r="L191" s="74" t="str">
        <f>IF(VLOOKUP(L$1,$R$2:$S$16,2,0)="","",IF(HLOOKUP(VLOOKUP(L$1,$R$2:$S$16,2,0),'DSP Employee Census'!$B$6:$AC$507,ROWS($A$1:L190)+1,0)=0,"",HLOOKUP(VLOOKUP(L$1,$R$2:$S$16,2,0),'DSP Employee Census'!$B$6:$AC$507,ROWS($A$1:L190)+1,0)))</f>
        <v/>
      </c>
      <c r="M191" s="76" t="str">
        <f>IF(VLOOKUP(M$1,$R$2:$S$16,2,0)="","",IF(HLOOKUP(VLOOKUP(M$1,$R$2:$S$16,2,0),'DSP Employee Census'!$B$6:$AC$507,ROWS($A$1:M190)+1,0)=0,"",HLOOKUP(VLOOKUP(M$1,$R$2:$S$16,2,0),'DSP Employee Census'!$B$6:$AC$507,ROWS($A$1:M190)+1,0)))</f>
        <v/>
      </c>
      <c r="N191" s="74" t="str">
        <f>IF(VLOOKUP(N$1,$R$2:$S$16,2,0)="","",IF(HLOOKUP(VLOOKUP(N$1,$R$2:$S$16,2,0),'DSP Employee Census'!$B$6:$AC$507,ROWS($A$1:N190)+1,0)=0,"",HLOOKUP(VLOOKUP(N$1,$R$2:$S$16,2,0),'DSP Employee Census'!$B$6:$AC$507,ROWS($A$1:N190)+1,0)))</f>
        <v/>
      </c>
      <c r="O191" s="16" t="str">
        <f>IF(VLOOKUP(O$1,$R$2:$S$16,2,0)="","",IF(E191="self",IF(HLOOKUP(VLOOKUP(O$1,$R$2:$S$16,2,0),'DSP Employee Census'!$B$6:$AC$507,ROWS($A$1:O190)+1,0)=0,"",VLOOKUP(HLOOKUP(VLOOKUP(O$1,$R$2:$S$16,2,0),'DSP Employee Census'!$B$6:$AC$507,ROWS($A$1:O190)+1,0),Lookups!$A$2:$B$45,2,0)),""))</f>
        <v/>
      </c>
    </row>
    <row r="192" spans="1:15" ht="18" customHeight="1" x14ac:dyDescent="0.15">
      <c r="A192" s="16" t="str">
        <f>IF(VLOOKUP(A$1,$R$2:$S$16,2,0)="","",IF(HLOOKUP(VLOOKUP(A$1,$R$2:$S$16,2,0),'DSP Employee Census'!$B$6:$AC$507,ROWS($A$1:A191)+1,0)=0,"",HLOOKUP(VLOOKUP(A$1,$R$2:$S$16,2,0),'DSP Employee Census'!$B$6:$AC$507,ROWS($A$1:A191)+1,0)))</f>
        <v/>
      </c>
      <c r="B192" s="16" t="str">
        <f>IF(VLOOKUP(B$1,$R$2:$S$16,2,0)="","",IF(HLOOKUP(VLOOKUP(B$1,$R$2:$S$16,2,0),'DSP Employee Census'!$A$6:$AC$507,ROWS($A$1:B191)+1,0)=0,"",HLOOKUP(VLOOKUP(B$1,$R$2:$S$16,2,0),'DSP Employee Census'!$A$6:$AC$507,ROWS($A$1:B191)+1,0)))</f>
        <v/>
      </c>
      <c r="C192" s="16" t="str">
        <f>IF(VLOOKUP(C$1,$R$2:$S$16,2,0)="","",IF(HLOOKUP(VLOOKUP(C$1,$R$2:$S$16,2,0),'DSP Employee Census'!$B$6:$AC$507,ROWS($A$1:C191)+1,0)=0,"",HLOOKUP(VLOOKUP(C$1,$R$2:$S$16,2,0),'DSP Employee Census'!$B$6:$AC$507,ROWS($A$1:C191)+1,0)))</f>
        <v/>
      </c>
      <c r="D192" s="74" t="str">
        <f>IF(VLOOKUP(D$1,$R$2:$S$16,2,0)="","",IF(HLOOKUP(VLOOKUP(D$1,$R$2:$S$16,2,0),'DSP Employee Census'!$B$6:$AC$507,ROWS($A$1:D191)+1,0)=0,"",HLOOKUP(VLOOKUP(D$1,$R$2:$S$16,2,0),'DSP Employee Census'!$B$6:$AC$507,ROWS($A$1:D191)+1,0)))</f>
        <v/>
      </c>
      <c r="E192" s="16" t="str">
        <f>IF(VLOOKUP(E$1,$R$2:$S$16,2,0)="","",IF(HLOOKUP(VLOOKUP(E$1,$R$2:$S$16,2,0),'DSP Employee Census'!$B$6:$AC$507,ROWS($A$1:E191)+1,0)=0,"",VLOOKUP(HLOOKUP(VLOOKUP(E$1,$R$2:$S$16,2,0),'DSP Employee Census'!$B$6:$AC$507,ROWS($A$1:E191)+1,0),Lookups!$A$2:$B$45,2,0)))</f>
        <v/>
      </c>
      <c r="F192" s="74" t="str">
        <f>IF(VLOOKUP(F$1,$R$2:$S$16,2,0)="","",IF(HLOOKUP(VLOOKUP(F$1,$R$2:$S$16,2,0),'DSP Employee Census'!$B$6:$AC$507,ROWS($A$1:F191)+1,0)=0,"",HLOOKUP(VLOOKUP(F$1,$R$2:$S$16,2,0),'DSP Employee Census'!$B$6:$AC$507,ROWS($A$1:F191)+1,0)))</f>
        <v/>
      </c>
      <c r="G192" s="16" t="str">
        <f>IF(VLOOKUP(G$1,$R$2:$S$16,2,0)="","",IF(HLOOKUP(VLOOKUP(G$1,$R$2:$S$16,2,0),'DSP Employee Census'!$B$6:$AC$507,ROWS($A$1:G191)+1,0)=0,"",VLOOKUP(HLOOKUP(VLOOKUP(G$1,$R$2:$S$16,2,0),'DSP Employee Census'!$B$6:$AC$507,ROWS($A$1:G191)+1,0),Lookups!$A$2:$B$45,2,0)))</f>
        <v/>
      </c>
      <c r="H192" s="74" t="str">
        <f>IF(VLOOKUP(H$1,$R$2:$S$16,2,0)="","",IF(HLOOKUP(VLOOKUP(H$1,$R$2:$S$16,2,0),'DSP Employee Census'!$B$6:$AC$507,ROWS($A$1:H191)+1,0)=0,"",HLOOKUP(VLOOKUP(H$1,$R$2:$S$16,2,0),'DSP Employee Census'!$B$6:$AC$507,ROWS($A$1:H191)+1,0)))</f>
        <v/>
      </c>
      <c r="I192" s="75" t="str">
        <f>IF(VLOOKUP(I$1,$R$2:$S$16,2,0)="","",IF(HLOOKUP(VLOOKUP(I$1,$R$2:$S$16,2,0),'DSP Employee Census'!$B$6:$AC$507,ROWS($A$1:I191)+1,0)=0,"",HLOOKUP(VLOOKUP(I$1,$R$2:$S$16,2,0),'DSP Employee Census'!$B$6:$AC$507,ROWS($A$1:I191)+1,0)))</f>
        <v/>
      </c>
      <c r="J192" s="76" t="str">
        <f>IF(VLOOKUP($J$1,$R$2:$S$16,2,0)="","",IF(AND($K192="part_time",HLOOKUP(VLOOKUP(J$1,$R$2:$S$16,2,0),'DSP Employee Census'!$B$6:$AC$507,ROWS($A$1:J191)+1,0)&gt;0),HLOOKUP(VLOOKUP(J$1,$R$2:$S$16,2,0),'DSP Employee Census'!$B$6:$AC$507,ROWS($A$1:J191)+1,0),IF(AND($K192="part_time",HLOOKUP(VLOOKUP(J$1,$R$2:$S$16,2,0),'DSP Employee Census'!$B$6:$AC$507,ROWS($A$1:J191)+1,0)=""),'DSP Employee Census'!$H$1,"")))</f>
        <v/>
      </c>
      <c r="K192" s="16" t="str">
        <f>IF(VLOOKUP(K$1,$R$2:$S$16,2,0)="","",IF(HLOOKUP(VLOOKUP(K$1,$R$2:$S$16,2,0),'DSP Employee Census'!$B$6:$AC$507,ROWS($A$1:K191)+1,0)=0,"",VLOOKUP(HLOOKUP(VLOOKUP(K$1,$R$2:$S$16,2,0),'DSP Employee Census'!$B$6:$AC$507,ROWS($A$1:K191)+1,0),Lookups!$A$2:$B$45,2,0)))</f>
        <v/>
      </c>
      <c r="L192" s="74" t="str">
        <f>IF(VLOOKUP(L$1,$R$2:$S$16,2,0)="","",IF(HLOOKUP(VLOOKUP(L$1,$R$2:$S$16,2,0),'DSP Employee Census'!$B$6:$AC$507,ROWS($A$1:L191)+1,0)=0,"",HLOOKUP(VLOOKUP(L$1,$R$2:$S$16,2,0),'DSP Employee Census'!$B$6:$AC$507,ROWS($A$1:L191)+1,0)))</f>
        <v/>
      </c>
      <c r="M192" s="76" t="str">
        <f>IF(VLOOKUP(M$1,$R$2:$S$16,2,0)="","",IF(HLOOKUP(VLOOKUP(M$1,$R$2:$S$16,2,0),'DSP Employee Census'!$B$6:$AC$507,ROWS($A$1:M191)+1,0)=0,"",HLOOKUP(VLOOKUP(M$1,$R$2:$S$16,2,0),'DSP Employee Census'!$B$6:$AC$507,ROWS($A$1:M191)+1,0)))</f>
        <v/>
      </c>
      <c r="N192" s="74" t="str">
        <f>IF(VLOOKUP(N$1,$R$2:$S$16,2,0)="","",IF(HLOOKUP(VLOOKUP(N$1,$R$2:$S$16,2,0),'DSP Employee Census'!$B$6:$AC$507,ROWS($A$1:N191)+1,0)=0,"",HLOOKUP(VLOOKUP(N$1,$R$2:$S$16,2,0),'DSP Employee Census'!$B$6:$AC$507,ROWS($A$1:N191)+1,0)))</f>
        <v/>
      </c>
      <c r="O192" s="16" t="str">
        <f>IF(VLOOKUP(O$1,$R$2:$S$16,2,0)="","",IF(E192="self",IF(HLOOKUP(VLOOKUP(O$1,$R$2:$S$16,2,0),'DSP Employee Census'!$B$6:$AC$507,ROWS($A$1:O191)+1,0)=0,"",VLOOKUP(HLOOKUP(VLOOKUP(O$1,$R$2:$S$16,2,0),'DSP Employee Census'!$B$6:$AC$507,ROWS($A$1:O191)+1,0),Lookups!$A$2:$B$45,2,0)),""))</f>
        <v/>
      </c>
    </row>
    <row r="193" spans="1:15" ht="18" customHeight="1" x14ac:dyDescent="0.15">
      <c r="A193" s="16" t="str">
        <f>IF(VLOOKUP(A$1,$R$2:$S$16,2,0)="","",IF(HLOOKUP(VLOOKUP(A$1,$R$2:$S$16,2,0),'DSP Employee Census'!$B$6:$AC$507,ROWS($A$1:A192)+1,0)=0,"",HLOOKUP(VLOOKUP(A$1,$R$2:$S$16,2,0),'DSP Employee Census'!$B$6:$AC$507,ROWS($A$1:A192)+1,0)))</f>
        <v/>
      </c>
      <c r="B193" s="16" t="str">
        <f>IF(VLOOKUP(B$1,$R$2:$S$16,2,0)="","",IF(HLOOKUP(VLOOKUP(B$1,$R$2:$S$16,2,0),'DSP Employee Census'!$A$6:$AC$507,ROWS($A$1:B192)+1,0)=0,"",HLOOKUP(VLOOKUP(B$1,$R$2:$S$16,2,0),'DSP Employee Census'!$A$6:$AC$507,ROWS($A$1:B192)+1,0)))</f>
        <v/>
      </c>
      <c r="C193" s="16" t="str">
        <f>IF(VLOOKUP(C$1,$R$2:$S$16,2,0)="","",IF(HLOOKUP(VLOOKUP(C$1,$R$2:$S$16,2,0),'DSP Employee Census'!$B$6:$AC$507,ROWS($A$1:C192)+1,0)=0,"",HLOOKUP(VLOOKUP(C$1,$R$2:$S$16,2,0),'DSP Employee Census'!$B$6:$AC$507,ROWS($A$1:C192)+1,0)))</f>
        <v/>
      </c>
      <c r="D193" s="74" t="str">
        <f>IF(VLOOKUP(D$1,$R$2:$S$16,2,0)="","",IF(HLOOKUP(VLOOKUP(D$1,$R$2:$S$16,2,0),'DSP Employee Census'!$B$6:$AC$507,ROWS($A$1:D192)+1,0)=0,"",HLOOKUP(VLOOKUP(D$1,$R$2:$S$16,2,0),'DSP Employee Census'!$B$6:$AC$507,ROWS($A$1:D192)+1,0)))</f>
        <v/>
      </c>
      <c r="E193" s="16" t="str">
        <f>IF(VLOOKUP(E$1,$R$2:$S$16,2,0)="","",IF(HLOOKUP(VLOOKUP(E$1,$R$2:$S$16,2,0),'DSP Employee Census'!$B$6:$AC$507,ROWS($A$1:E192)+1,0)=0,"",VLOOKUP(HLOOKUP(VLOOKUP(E$1,$R$2:$S$16,2,0),'DSP Employee Census'!$B$6:$AC$507,ROWS($A$1:E192)+1,0),Lookups!$A$2:$B$45,2,0)))</f>
        <v/>
      </c>
      <c r="F193" s="74" t="str">
        <f>IF(VLOOKUP(F$1,$R$2:$S$16,2,0)="","",IF(HLOOKUP(VLOOKUP(F$1,$R$2:$S$16,2,0),'DSP Employee Census'!$B$6:$AC$507,ROWS($A$1:F192)+1,0)=0,"",HLOOKUP(VLOOKUP(F$1,$R$2:$S$16,2,0),'DSP Employee Census'!$B$6:$AC$507,ROWS($A$1:F192)+1,0)))</f>
        <v/>
      </c>
      <c r="G193" s="16" t="str">
        <f>IF(VLOOKUP(G$1,$R$2:$S$16,2,0)="","",IF(HLOOKUP(VLOOKUP(G$1,$R$2:$S$16,2,0),'DSP Employee Census'!$B$6:$AC$507,ROWS($A$1:G192)+1,0)=0,"",VLOOKUP(HLOOKUP(VLOOKUP(G$1,$R$2:$S$16,2,0),'DSP Employee Census'!$B$6:$AC$507,ROWS($A$1:G192)+1,0),Lookups!$A$2:$B$45,2,0)))</f>
        <v/>
      </c>
      <c r="H193" s="74" t="str">
        <f>IF(VLOOKUP(H$1,$R$2:$S$16,2,0)="","",IF(HLOOKUP(VLOOKUP(H$1,$R$2:$S$16,2,0),'DSP Employee Census'!$B$6:$AC$507,ROWS($A$1:H192)+1,0)=0,"",HLOOKUP(VLOOKUP(H$1,$R$2:$S$16,2,0),'DSP Employee Census'!$B$6:$AC$507,ROWS($A$1:H192)+1,0)))</f>
        <v/>
      </c>
      <c r="I193" s="75" t="str">
        <f>IF(VLOOKUP(I$1,$R$2:$S$16,2,0)="","",IF(HLOOKUP(VLOOKUP(I$1,$R$2:$S$16,2,0),'DSP Employee Census'!$B$6:$AC$507,ROWS($A$1:I192)+1,0)=0,"",HLOOKUP(VLOOKUP(I$1,$R$2:$S$16,2,0),'DSP Employee Census'!$B$6:$AC$507,ROWS($A$1:I192)+1,0)))</f>
        <v/>
      </c>
      <c r="J193" s="76" t="str">
        <f>IF(VLOOKUP($J$1,$R$2:$S$16,2,0)="","",IF(AND($K193="part_time",HLOOKUP(VLOOKUP(J$1,$R$2:$S$16,2,0),'DSP Employee Census'!$B$6:$AC$507,ROWS($A$1:J192)+1,0)&gt;0),HLOOKUP(VLOOKUP(J$1,$R$2:$S$16,2,0),'DSP Employee Census'!$B$6:$AC$507,ROWS($A$1:J192)+1,0),IF(AND($K193="part_time",HLOOKUP(VLOOKUP(J$1,$R$2:$S$16,2,0),'DSP Employee Census'!$B$6:$AC$507,ROWS($A$1:J192)+1,0)=""),'DSP Employee Census'!$H$1,"")))</f>
        <v/>
      </c>
      <c r="K193" s="16" t="str">
        <f>IF(VLOOKUP(K$1,$R$2:$S$16,2,0)="","",IF(HLOOKUP(VLOOKUP(K$1,$R$2:$S$16,2,0),'DSP Employee Census'!$B$6:$AC$507,ROWS($A$1:K192)+1,0)=0,"",VLOOKUP(HLOOKUP(VLOOKUP(K$1,$R$2:$S$16,2,0),'DSP Employee Census'!$B$6:$AC$507,ROWS($A$1:K192)+1,0),Lookups!$A$2:$B$45,2,0)))</f>
        <v/>
      </c>
      <c r="L193" s="74" t="str">
        <f>IF(VLOOKUP(L$1,$R$2:$S$16,2,0)="","",IF(HLOOKUP(VLOOKUP(L$1,$R$2:$S$16,2,0),'DSP Employee Census'!$B$6:$AC$507,ROWS($A$1:L192)+1,0)=0,"",HLOOKUP(VLOOKUP(L$1,$R$2:$S$16,2,0),'DSP Employee Census'!$B$6:$AC$507,ROWS($A$1:L192)+1,0)))</f>
        <v/>
      </c>
      <c r="M193" s="76" t="str">
        <f>IF(VLOOKUP(M$1,$R$2:$S$16,2,0)="","",IF(HLOOKUP(VLOOKUP(M$1,$R$2:$S$16,2,0),'DSP Employee Census'!$B$6:$AC$507,ROWS($A$1:M192)+1,0)=0,"",HLOOKUP(VLOOKUP(M$1,$R$2:$S$16,2,0),'DSP Employee Census'!$B$6:$AC$507,ROWS($A$1:M192)+1,0)))</f>
        <v/>
      </c>
      <c r="N193" s="74" t="str">
        <f>IF(VLOOKUP(N$1,$R$2:$S$16,2,0)="","",IF(HLOOKUP(VLOOKUP(N$1,$R$2:$S$16,2,0),'DSP Employee Census'!$B$6:$AC$507,ROWS($A$1:N192)+1,0)=0,"",HLOOKUP(VLOOKUP(N$1,$R$2:$S$16,2,0),'DSP Employee Census'!$B$6:$AC$507,ROWS($A$1:N192)+1,0)))</f>
        <v/>
      </c>
      <c r="O193" s="16" t="str">
        <f>IF(VLOOKUP(O$1,$R$2:$S$16,2,0)="","",IF(E193="self",IF(HLOOKUP(VLOOKUP(O$1,$R$2:$S$16,2,0),'DSP Employee Census'!$B$6:$AC$507,ROWS($A$1:O192)+1,0)=0,"",VLOOKUP(HLOOKUP(VLOOKUP(O$1,$R$2:$S$16,2,0),'DSP Employee Census'!$B$6:$AC$507,ROWS($A$1:O192)+1,0),Lookups!$A$2:$B$45,2,0)),""))</f>
        <v/>
      </c>
    </row>
    <row r="194" spans="1:15" ht="18" customHeight="1" x14ac:dyDescent="0.15">
      <c r="A194" s="16" t="str">
        <f>IF(VLOOKUP(A$1,$R$2:$S$16,2,0)="","",IF(HLOOKUP(VLOOKUP(A$1,$R$2:$S$16,2,0),'DSP Employee Census'!$B$6:$AC$507,ROWS($A$1:A193)+1,0)=0,"",HLOOKUP(VLOOKUP(A$1,$R$2:$S$16,2,0),'DSP Employee Census'!$B$6:$AC$507,ROWS($A$1:A193)+1,0)))</f>
        <v/>
      </c>
      <c r="B194" s="16" t="str">
        <f>IF(VLOOKUP(B$1,$R$2:$S$16,2,0)="","",IF(HLOOKUP(VLOOKUP(B$1,$R$2:$S$16,2,0),'DSP Employee Census'!$A$6:$AC$507,ROWS($A$1:B193)+1,0)=0,"",HLOOKUP(VLOOKUP(B$1,$R$2:$S$16,2,0),'DSP Employee Census'!$A$6:$AC$507,ROWS($A$1:B193)+1,0)))</f>
        <v/>
      </c>
      <c r="C194" s="16" t="str">
        <f>IF(VLOOKUP(C$1,$R$2:$S$16,2,0)="","",IF(HLOOKUP(VLOOKUP(C$1,$R$2:$S$16,2,0),'DSP Employee Census'!$B$6:$AC$507,ROWS($A$1:C193)+1,0)=0,"",HLOOKUP(VLOOKUP(C$1,$R$2:$S$16,2,0),'DSP Employee Census'!$B$6:$AC$507,ROWS($A$1:C193)+1,0)))</f>
        <v/>
      </c>
      <c r="D194" s="74" t="str">
        <f>IF(VLOOKUP(D$1,$R$2:$S$16,2,0)="","",IF(HLOOKUP(VLOOKUP(D$1,$R$2:$S$16,2,0),'DSP Employee Census'!$B$6:$AC$507,ROWS($A$1:D193)+1,0)=0,"",HLOOKUP(VLOOKUP(D$1,$R$2:$S$16,2,0),'DSP Employee Census'!$B$6:$AC$507,ROWS($A$1:D193)+1,0)))</f>
        <v/>
      </c>
      <c r="E194" s="16" t="str">
        <f>IF(VLOOKUP(E$1,$R$2:$S$16,2,0)="","",IF(HLOOKUP(VLOOKUP(E$1,$R$2:$S$16,2,0),'DSP Employee Census'!$B$6:$AC$507,ROWS($A$1:E193)+1,0)=0,"",VLOOKUP(HLOOKUP(VLOOKUP(E$1,$R$2:$S$16,2,0),'DSP Employee Census'!$B$6:$AC$507,ROWS($A$1:E193)+1,0),Lookups!$A$2:$B$45,2,0)))</f>
        <v/>
      </c>
      <c r="F194" s="74" t="str">
        <f>IF(VLOOKUP(F$1,$R$2:$S$16,2,0)="","",IF(HLOOKUP(VLOOKUP(F$1,$R$2:$S$16,2,0),'DSP Employee Census'!$B$6:$AC$507,ROWS($A$1:F193)+1,0)=0,"",HLOOKUP(VLOOKUP(F$1,$R$2:$S$16,2,0),'DSP Employee Census'!$B$6:$AC$507,ROWS($A$1:F193)+1,0)))</f>
        <v/>
      </c>
      <c r="G194" s="16" t="str">
        <f>IF(VLOOKUP(G$1,$R$2:$S$16,2,0)="","",IF(HLOOKUP(VLOOKUP(G$1,$R$2:$S$16,2,0),'DSP Employee Census'!$B$6:$AC$507,ROWS($A$1:G193)+1,0)=0,"",VLOOKUP(HLOOKUP(VLOOKUP(G$1,$R$2:$S$16,2,0),'DSP Employee Census'!$B$6:$AC$507,ROWS($A$1:G193)+1,0),Lookups!$A$2:$B$45,2,0)))</f>
        <v/>
      </c>
      <c r="H194" s="74" t="str">
        <f>IF(VLOOKUP(H$1,$R$2:$S$16,2,0)="","",IF(HLOOKUP(VLOOKUP(H$1,$R$2:$S$16,2,0),'DSP Employee Census'!$B$6:$AC$507,ROWS($A$1:H193)+1,0)=0,"",HLOOKUP(VLOOKUP(H$1,$R$2:$S$16,2,0),'DSP Employee Census'!$B$6:$AC$507,ROWS($A$1:H193)+1,0)))</f>
        <v/>
      </c>
      <c r="I194" s="75" t="str">
        <f>IF(VLOOKUP(I$1,$R$2:$S$16,2,0)="","",IF(HLOOKUP(VLOOKUP(I$1,$R$2:$S$16,2,0),'DSP Employee Census'!$B$6:$AC$507,ROWS($A$1:I193)+1,0)=0,"",HLOOKUP(VLOOKUP(I$1,$R$2:$S$16,2,0),'DSP Employee Census'!$B$6:$AC$507,ROWS($A$1:I193)+1,0)))</f>
        <v/>
      </c>
      <c r="J194" s="76" t="str">
        <f>IF(VLOOKUP($J$1,$R$2:$S$16,2,0)="","",IF(AND($K194="part_time",HLOOKUP(VLOOKUP(J$1,$R$2:$S$16,2,0),'DSP Employee Census'!$B$6:$AC$507,ROWS($A$1:J193)+1,0)&gt;0),HLOOKUP(VLOOKUP(J$1,$R$2:$S$16,2,0),'DSP Employee Census'!$B$6:$AC$507,ROWS($A$1:J193)+1,0),IF(AND($K194="part_time",HLOOKUP(VLOOKUP(J$1,$R$2:$S$16,2,0),'DSP Employee Census'!$B$6:$AC$507,ROWS($A$1:J193)+1,0)=""),'DSP Employee Census'!$H$1,"")))</f>
        <v/>
      </c>
      <c r="K194" s="16" t="str">
        <f>IF(VLOOKUP(K$1,$R$2:$S$16,2,0)="","",IF(HLOOKUP(VLOOKUP(K$1,$R$2:$S$16,2,0),'DSP Employee Census'!$B$6:$AC$507,ROWS($A$1:K193)+1,0)=0,"",VLOOKUP(HLOOKUP(VLOOKUP(K$1,$R$2:$S$16,2,0),'DSP Employee Census'!$B$6:$AC$507,ROWS($A$1:K193)+1,0),Lookups!$A$2:$B$45,2,0)))</f>
        <v/>
      </c>
      <c r="L194" s="74" t="str">
        <f>IF(VLOOKUP(L$1,$R$2:$S$16,2,0)="","",IF(HLOOKUP(VLOOKUP(L$1,$R$2:$S$16,2,0),'DSP Employee Census'!$B$6:$AC$507,ROWS($A$1:L193)+1,0)=0,"",HLOOKUP(VLOOKUP(L$1,$R$2:$S$16,2,0),'DSP Employee Census'!$B$6:$AC$507,ROWS($A$1:L193)+1,0)))</f>
        <v/>
      </c>
      <c r="M194" s="76" t="str">
        <f>IF(VLOOKUP(M$1,$R$2:$S$16,2,0)="","",IF(HLOOKUP(VLOOKUP(M$1,$R$2:$S$16,2,0),'DSP Employee Census'!$B$6:$AC$507,ROWS($A$1:M193)+1,0)=0,"",HLOOKUP(VLOOKUP(M$1,$R$2:$S$16,2,0),'DSP Employee Census'!$B$6:$AC$507,ROWS($A$1:M193)+1,0)))</f>
        <v/>
      </c>
      <c r="N194" s="74" t="str">
        <f>IF(VLOOKUP(N$1,$R$2:$S$16,2,0)="","",IF(HLOOKUP(VLOOKUP(N$1,$R$2:$S$16,2,0),'DSP Employee Census'!$B$6:$AC$507,ROWS($A$1:N193)+1,0)=0,"",HLOOKUP(VLOOKUP(N$1,$R$2:$S$16,2,0),'DSP Employee Census'!$B$6:$AC$507,ROWS($A$1:N193)+1,0)))</f>
        <v/>
      </c>
      <c r="O194" s="16" t="str">
        <f>IF(VLOOKUP(O$1,$R$2:$S$16,2,0)="","",IF(E194="self",IF(HLOOKUP(VLOOKUP(O$1,$R$2:$S$16,2,0),'DSP Employee Census'!$B$6:$AC$507,ROWS($A$1:O193)+1,0)=0,"",VLOOKUP(HLOOKUP(VLOOKUP(O$1,$R$2:$S$16,2,0),'DSP Employee Census'!$B$6:$AC$507,ROWS($A$1:O193)+1,0),Lookups!$A$2:$B$45,2,0)),""))</f>
        <v/>
      </c>
    </row>
    <row r="195" spans="1:15" ht="18" customHeight="1" x14ac:dyDescent="0.15">
      <c r="A195" s="16" t="str">
        <f>IF(VLOOKUP(A$1,$R$2:$S$16,2,0)="","",IF(HLOOKUP(VLOOKUP(A$1,$R$2:$S$16,2,0),'DSP Employee Census'!$B$6:$AC$507,ROWS($A$1:A194)+1,0)=0,"",HLOOKUP(VLOOKUP(A$1,$R$2:$S$16,2,0),'DSP Employee Census'!$B$6:$AC$507,ROWS($A$1:A194)+1,0)))</f>
        <v/>
      </c>
      <c r="B195" s="16" t="str">
        <f>IF(VLOOKUP(B$1,$R$2:$S$16,2,0)="","",IF(HLOOKUP(VLOOKUP(B$1,$R$2:$S$16,2,0),'DSP Employee Census'!$A$6:$AC$507,ROWS($A$1:B194)+1,0)=0,"",HLOOKUP(VLOOKUP(B$1,$R$2:$S$16,2,0),'DSP Employee Census'!$A$6:$AC$507,ROWS($A$1:B194)+1,0)))</f>
        <v/>
      </c>
      <c r="C195" s="16" t="str">
        <f>IF(VLOOKUP(C$1,$R$2:$S$16,2,0)="","",IF(HLOOKUP(VLOOKUP(C$1,$R$2:$S$16,2,0),'DSP Employee Census'!$B$6:$AC$507,ROWS($A$1:C194)+1,0)=0,"",HLOOKUP(VLOOKUP(C$1,$R$2:$S$16,2,0),'DSP Employee Census'!$B$6:$AC$507,ROWS($A$1:C194)+1,0)))</f>
        <v/>
      </c>
      <c r="D195" s="74" t="str">
        <f>IF(VLOOKUP(D$1,$R$2:$S$16,2,0)="","",IF(HLOOKUP(VLOOKUP(D$1,$R$2:$S$16,2,0),'DSP Employee Census'!$B$6:$AC$507,ROWS($A$1:D194)+1,0)=0,"",HLOOKUP(VLOOKUP(D$1,$R$2:$S$16,2,0),'DSP Employee Census'!$B$6:$AC$507,ROWS($A$1:D194)+1,0)))</f>
        <v/>
      </c>
      <c r="E195" s="16" t="str">
        <f>IF(VLOOKUP(E$1,$R$2:$S$16,2,0)="","",IF(HLOOKUP(VLOOKUP(E$1,$R$2:$S$16,2,0),'DSP Employee Census'!$B$6:$AC$507,ROWS($A$1:E194)+1,0)=0,"",VLOOKUP(HLOOKUP(VLOOKUP(E$1,$R$2:$S$16,2,0),'DSP Employee Census'!$B$6:$AC$507,ROWS($A$1:E194)+1,0),Lookups!$A$2:$B$45,2,0)))</f>
        <v/>
      </c>
      <c r="F195" s="74" t="str">
        <f>IF(VLOOKUP(F$1,$R$2:$S$16,2,0)="","",IF(HLOOKUP(VLOOKUP(F$1,$R$2:$S$16,2,0),'DSP Employee Census'!$B$6:$AC$507,ROWS($A$1:F194)+1,0)=0,"",HLOOKUP(VLOOKUP(F$1,$R$2:$S$16,2,0),'DSP Employee Census'!$B$6:$AC$507,ROWS($A$1:F194)+1,0)))</f>
        <v/>
      </c>
      <c r="G195" s="16" t="str">
        <f>IF(VLOOKUP(G$1,$R$2:$S$16,2,0)="","",IF(HLOOKUP(VLOOKUP(G$1,$R$2:$S$16,2,0),'DSP Employee Census'!$B$6:$AC$507,ROWS($A$1:G194)+1,0)=0,"",VLOOKUP(HLOOKUP(VLOOKUP(G$1,$R$2:$S$16,2,0),'DSP Employee Census'!$B$6:$AC$507,ROWS($A$1:G194)+1,0),Lookups!$A$2:$B$45,2,0)))</f>
        <v/>
      </c>
      <c r="H195" s="74" t="str">
        <f>IF(VLOOKUP(H$1,$R$2:$S$16,2,0)="","",IF(HLOOKUP(VLOOKUP(H$1,$R$2:$S$16,2,0),'DSP Employee Census'!$B$6:$AC$507,ROWS($A$1:H194)+1,0)=0,"",HLOOKUP(VLOOKUP(H$1,$R$2:$S$16,2,0),'DSP Employee Census'!$B$6:$AC$507,ROWS($A$1:H194)+1,0)))</f>
        <v/>
      </c>
      <c r="I195" s="75" t="str">
        <f>IF(VLOOKUP(I$1,$R$2:$S$16,2,0)="","",IF(HLOOKUP(VLOOKUP(I$1,$R$2:$S$16,2,0),'DSP Employee Census'!$B$6:$AC$507,ROWS($A$1:I194)+1,0)=0,"",HLOOKUP(VLOOKUP(I$1,$R$2:$S$16,2,0),'DSP Employee Census'!$B$6:$AC$507,ROWS($A$1:I194)+1,0)))</f>
        <v/>
      </c>
      <c r="J195" s="76" t="str">
        <f>IF(VLOOKUP($J$1,$R$2:$S$16,2,0)="","",IF(AND($K195="part_time",HLOOKUP(VLOOKUP(J$1,$R$2:$S$16,2,0),'DSP Employee Census'!$B$6:$AC$507,ROWS($A$1:J194)+1,0)&gt;0),HLOOKUP(VLOOKUP(J$1,$R$2:$S$16,2,0),'DSP Employee Census'!$B$6:$AC$507,ROWS($A$1:J194)+1,0),IF(AND($K195="part_time",HLOOKUP(VLOOKUP(J$1,$R$2:$S$16,2,0),'DSP Employee Census'!$B$6:$AC$507,ROWS($A$1:J194)+1,0)=""),'DSP Employee Census'!$H$1,"")))</f>
        <v/>
      </c>
      <c r="K195" s="16" t="str">
        <f>IF(VLOOKUP(K$1,$R$2:$S$16,2,0)="","",IF(HLOOKUP(VLOOKUP(K$1,$R$2:$S$16,2,0),'DSP Employee Census'!$B$6:$AC$507,ROWS($A$1:K194)+1,0)=0,"",VLOOKUP(HLOOKUP(VLOOKUP(K$1,$R$2:$S$16,2,0),'DSP Employee Census'!$B$6:$AC$507,ROWS($A$1:K194)+1,0),Lookups!$A$2:$B$45,2,0)))</f>
        <v/>
      </c>
      <c r="L195" s="74" t="str">
        <f>IF(VLOOKUP(L$1,$R$2:$S$16,2,0)="","",IF(HLOOKUP(VLOOKUP(L$1,$R$2:$S$16,2,0),'DSP Employee Census'!$B$6:$AC$507,ROWS($A$1:L194)+1,0)=0,"",HLOOKUP(VLOOKUP(L$1,$R$2:$S$16,2,0),'DSP Employee Census'!$B$6:$AC$507,ROWS($A$1:L194)+1,0)))</f>
        <v/>
      </c>
      <c r="M195" s="76" t="str">
        <f>IF(VLOOKUP(M$1,$R$2:$S$16,2,0)="","",IF(HLOOKUP(VLOOKUP(M$1,$R$2:$S$16,2,0),'DSP Employee Census'!$B$6:$AC$507,ROWS($A$1:M194)+1,0)=0,"",HLOOKUP(VLOOKUP(M$1,$R$2:$S$16,2,0),'DSP Employee Census'!$B$6:$AC$507,ROWS($A$1:M194)+1,0)))</f>
        <v/>
      </c>
      <c r="N195" s="74" t="str">
        <f>IF(VLOOKUP(N$1,$R$2:$S$16,2,0)="","",IF(HLOOKUP(VLOOKUP(N$1,$R$2:$S$16,2,0),'DSP Employee Census'!$B$6:$AC$507,ROWS($A$1:N194)+1,0)=0,"",HLOOKUP(VLOOKUP(N$1,$R$2:$S$16,2,0),'DSP Employee Census'!$B$6:$AC$507,ROWS($A$1:N194)+1,0)))</f>
        <v/>
      </c>
      <c r="O195" s="16" t="str">
        <f>IF(VLOOKUP(O$1,$R$2:$S$16,2,0)="","",IF(E195="self",IF(HLOOKUP(VLOOKUP(O$1,$R$2:$S$16,2,0),'DSP Employee Census'!$B$6:$AC$507,ROWS($A$1:O194)+1,0)=0,"",VLOOKUP(HLOOKUP(VLOOKUP(O$1,$R$2:$S$16,2,0),'DSP Employee Census'!$B$6:$AC$507,ROWS($A$1:O194)+1,0),Lookups!$A$2:$B$45,2,0)),""))</f>
        <v/>
      </c>
    </row>
    <row r="196" spans="1:15" ht="18" customHeight="1" x14ac:dyDescent="0.15">
      <c r="A196" s="16" t="str">
        <f>IF(VLOOKUP(A$1,$R$2:$S$16,2,0)="","",IF(HLOOKUP(VLOOKUP(A$1,$R$2:$S$16,2,0),'DSP Employee Census'!$B$6:$AC$507,ROWS($A$1:A195)+1,0)=0,"",HLOOKUP(VLOOKUP(A$1,$R$2:$S$16,2,0),'DSP Employee Census'!$B$6:$AC$507,ROWS($A$1:A195)+1,0)))</f>
        <v/>
      </c>
      <c r="B196" s="16" t="str">
        <f>IF(VLOOKUP(B$1,$R$2:$S$16,2,0)="","",IF(HLOOKUP(VLOOKUP(B$1,$R$2:$S$16,2,0),'DSP Employee Census'!$A$6:$AC$507,ROWS($A$1:B195)+1,0)=0,"",HLOOKUP(VLOOKUP(B$1,$R$2:$S$16,2,0),'DSP Employee Census'!$A$6:$AC$507,ROWS($A$1:B195)+1,0)))</f>
        <v/>
      </c>
      <c r="C196" s="16" t="str">
        <f>IF(VLOOKUP(C$1,$R$2:$S$16,2,0)="","",IF(HLOOKUP(VLOOKUP(C$1,$R$2:$S$16,2,0),'DSP Employee Census'!$B$6:$AC$507,ROWS($A$1:C195)+1,0)=0,"",HLOOKUP(VLOOKUP(C$1,$R$2:$S$16,2,0),'DSP Employee Census'!$B$6:$AC$507,ROWS($A$1:C195)+1,0)))</f>
        <v/>
      </c>
      <c r="D196" s="74" t="str">
        <f>IF(VLOOKUP(D$1,$R$2:$S$16,2,0)="","",IF(HLOOKUP(VLOOKUP(D$1,$R$2:$S$16,2,0),'DSP Employee Census'!$B$6:$AC$507,ROWS($A$1:D195)+1,0)=0,"",HLOOKUP(VLOOKUP(D$1,$R$2:$S$16,2,0),'DSP Employee Census'!$B$6:$AC$507,ROWS($A$1:D195)+1,0)))</f>
        <v/>
      </c>
      <c r="E196" s="16" t="str">
        <f>IF(VLOOKUP(E$1,$R$2:$S$16,2,0)="","",IF(HLOOKUP(VLOOKUP(E$1,$R$2:$S$16,2,0),'DSP Employee Census'!$B$6:$AC$507,ROWS($A$1:E195)+1,0)=0,"",VLOOKUP(HLOOKUP(VLOOKUP(E$1,$R$2:$S$16,2,0),'DSP Employee Census'!$B$6:$AC$507,ROWS($A$1:E195)+1,0),Lookups!$A$2:$B$45,2,0)))</f>
        <v/>
      </c>
      <c r="F196" s="74" t="str">
        <f>IF(VLOOKUP(F$1,$R$2:$S$16,2,0)="","",IF(HLOOKUP(VLOOKUP(F$1,$R$2:$S$16,2,0),'DSP Employee Census'!$B$6:$AC$507,ROWS($A$1:F195)+1,0)=0,"",HLOOKUP(VLOOKUP(F$1,$R$2:$S$16,2,0),'DSP Employee Census'!$B$6:$AC$507,ROWS($A$1:F195)+1,0)))</f>
        <v/>
      </c>
      <c r="G196" s="16" t="str">
        <f>IF(VLOOKUP(G$1,$R$2:$S$16,2,0)="","",IF(HLOOKUP(VLOOKUP(G$1,$R$2:$S$16,2,0),'DSP Employee Census'!$B$6:$AC$507,ROWS($A$1:G195)+1,0)=0,"",VLOOKUP(HLOOKUP(VLOOKUP(G$1,$R$2:$S$16,2,0),'DSP Employee Census'!$B$6:$AC$507,ROWS($A$1:G195)+1,0),Lookups!$A$2:$B$45,2,0)))</f>
        <v/>
      </c>
      <c r="H196" s="74" t="str">
        <f>IF(VLOOKUP(H$1,$R$2:$S$16,2,0)="","",IF(HLOOKUP(VLOOKUP(H$1,$R$2:$S$16,2,0),'DSP Employee Census'!$B$6:$AC$507,ROWS($A$1:H195)+1,0)=0,"",HLOOKUP(VLOOKUP(H$1,$R$2:$S$16,2,0),'DSP Employee Census'!$B$6:$AC$507,ROWS($A$1:H195)+1,0)))</f>
        <v/>
      </c>
      <c r="I196" s="75" t="str">
        <f>IF(VLOOKUP(I$1,$R$2:$S$16,2,0)="","",IF(HLOOKUP(VLOOKUP(I$1,$R$2:$S$16,2,0),'DSP Employee Census'!$B$6:$AC$507,ROWS($A$1:I195)+1,0)=0,"",HLOOKUP(VLOOKUP(I$1,$R$2:$S$16,2,0),'DSP Employee Census'!$B$6:$AC$507,ROWS($A$1:I195)+1,0)))</f>
        <v/>
      </c>
      <c r="J196" s="76" t="str">
        <f>IF(VLOOKUP($J$1,$R$2:$S$16,2,0)="","",IF(AND($K196="part_time",HLOOKUP(VLOOKUP(J$1,$R$2:$S$16,2,0),'DSP Employee Census'!$B$6:$AC$507,ROWS($A$1:J195)+1,0)&gt;0),HLOOKUP(VLOOKUP(J$1,$R$2:$S$16,2,0),'DSP Employee Census'!$B$6:$AC$507,ROWS($A$1:J195)+1,0),IF(AND($K196="part_time",HLOOKUP(VLOOKUP(J$1,$R$2:$S$16,2,0),'DSP Employee Census'!$B$6:$AC$507,ROWS($A$1:J195)+1,0)=""),'DSP Employee Census'!$H$1,"")))</f>
        <v/>
      </c>
      <c r="K196" s="16" t="str">
        <f>IF(VLOOKUP(K$1,$R$2:$S$16,2,0)="","",IF(HLOOKUP(VLOOKUP(K$1,$R$2:$S$16,2,0),'DSP Employee Census'!$B$6:$AC$507,ROWS($A$1:K195)+1,0)=0,"",VLOOKUP(HLOOKUP(VLOOKUP(K$1,$R$2:$S$16,2,0),'DSP Employee Census'!$B$6:$AC$507,ROWS($A$1:K195)+1,0),Lookups!$A$2:$B$45,2,0)))</f>
        <v/>
      </c>
      <c r="L196" s="74" t="str">
        <f>IF(VLOOKUP(L$1,$R$2:$S$16,2,0)="","",IF(HLOOKUP(VLOOKUP(L$1,$R$2:$S$16,2,0),'DSP Employee Census'!$B$6:$AC$507,ROWS($A$1:L195)+1,0)=0,"",HLOOKUP(VLOOKUP(L$1,$R$2:$S$16,2,0),'DSP Employee Census'!$B$6:$AC$507,ROWS($A$1:L195)+1,0)))</f>
        <v/>
      </c>
      <c r="M196" s="76" t="str">
        <f>IF(VLOOKUP(M$1,$R$2:$S$16,2,0)="","",IF(HLOOKUP(VLOOKUP(M$1,$R$2:$S$16,2,0),'DSP Employee Census'!$B$6:$AC$507,ROWS($A$1:M195)+1,0)=0,"",HLOOKUP(VLOOKUP(M$1,$R$2:$S$16,2,0),'DSP Employee Census'!$B$6:$AC$507,ROWS($A$1:M195)+1,0)))</f>
        <v/>
      </c>
      <c r="N196" s="74" t="str">
        <f>IF(VLOOKUP(N$1,$R$2:$S$16,2,0)="","",IF(HLOOKUP(VLOOKUP(N$1,$R$2:$S$16,2,0),'DSP Employee Census'!$B$6:$AC$507,ROWS($A$1:N195)+1,0)=0,"",HLOOKUP(VLOOKUP(N$1,$R$2:$S$16,2,0),'DSP Employee Census'!$B$6:$AC$507,ROWS($A$1:N195)+1,0)))</f>
        <v/>
      </c>
      <c r="O196" s="16" t="str">
        <f>IF(VLOOKUP(O$1,$R$2:$S$16,2,0)="","",IF(E196="self",IF(HLOOKUP(VLOOKUP(O$1,$R$2:$S$16,2,0),'DSP Employee Census'!$B$6:$AC$507,ROWS($A$1:O195)+1,0)=0,"",VLOOKUP(HLOOKUP(VLOOKUP(O$1,$R$2:$S$16,2,0),'DSP Employee Census'!$B$6:$AC$507,ROWS($A$1:O195)+1,0),Lookups!$A$2:$B$45,2,0)),""))</f>
        <v/>
      </c>
    </row>
    <row r="197" spans="1:15" ht="18" customHeight="1" x14ac:dyDescent="0.15">
      <c r="A197" s="16" t="str">
        <f>IF(VLOOKUP(A$1,$R$2:$S$16,2,0)="","",IF(HLOOKUP(VLOOKUP(A$1,$R$2:$S$16,2,0),'DSP Employee Census'!$B$6:$AC$507,ROWS($A$1:A196)+1,0)=0,"",HLOOKUP(VLOOKUP(A$1,$R$2:$S$16,2,0),'DSP Employee Census'!$B$6:$AC$507,ROWS($A$1:A196)+1,0)))</f>
        <v/>
      </c>
      <c r="B197" s="16" t="str">
        <f>IF(VLOOKUP(B$1,$R$2:$S$16,2,0)="","",IF(HLOOKUP(VLOOKUP(B$1,$R$2:$S$16,2,0),'DSP Employee Census'!$A$6:$AC$507,ROWS($A$1:B196)+1,0)=0,"",HLOOKUP(VLOOKUP(B$1,$R$2:$S$16,2,0),'DSP Employee Census'!$A$6:$AC$507,ROWS($A$1:B196)+1,0)))</f>
        <v/>
      </c>
      <c r="C197" s="16" t="str">
        <f>IF(VLOOKUP(C$1,$R$2:$S$16,2,0)="","",IF(HLOOKUP(VLOOKUP(C$1,$R$2:$S$16,2,0),'DSP Employee Census'!$B$6:$AC$507,ROWS($A$1:C196)+1,0)=0,"",HLOOKUP(VLOOKUP(C$1,$R$2:$S$16,2,0),'DSP Employee Census'!$B$6:$AC$507,ROWS($A$1:C196)+1,0)))</f>
        <v/>
      </c>
      <c r="D197" s="74" t="str">
        <f>IF(VLOOKUP(D$1,$R$2:$S$16,2,0)="","",IF(HLOOKUP(VLOOKUP(D$1,$R$2:$S$16,2,0),'DSP Employee Census'!$B$6:$AC$507,ROWS($A$1:D196)+1,0)=0,"",HLOOKUP(VLOOKUP(D$1,$R$2:$S$16,2,0),'DSP Employee Census'!$B$6:$AC$507,ROWS($A$1:D196)+1,0)))</f>
        <v/>
      </c>
      <c r="E197" s="16" t="str">
        <f>IF(VLOOKUP(E$1,$R$2:$S$16,2,0)="","",IF(HLOOKUP(VLOOKUP(E$1,$R$2:$S$16,2,0),'DSP Employee Census'!$B$6:$AC$507,ROWS($A$1:E196)+1,0)=0,"",VLOOKUP(HLOOKUP(VLOOKUP(E$1,$R$2:$S$16,2,0),'DSP Employee Census'!$B$6:$AC$507,ROWS($A$1:E196)+1,0),Lookups!$A$2:$B$45,2,0)))</f>
        <v/>
      </c>
      <c r="F197" s="74" t="str">
        <f>IF(VLOOKUP(F$1,$R$2:$S$16,2,0)="","",IF(HLOOKUP(VLOOKUP(F$1,$R$2:$S$16,2,0),'DSP Employee Census'!$B$6:$AC$507,ROWS($A$1:F196)+1,0)=0,"",HLOOKUP(VLOOKUP(F$1,$R$2:$S$16,2,0),'DSP Employee Census'!$B$6:$AC$507,ROWS($A$1:F196)+1,0)))</f>
        <v/>
      </c>
      <c r="G197" s="16" t="str">
        <f>IF(VLOOKUP(G$1,$R$2:$S$16,2,0)="","",IF(HLOOKUP(VLOOKUP(G$1,$R$2:$S$16,2,0),'DSP Employee Census'!$B$6:$AC$507,ROWS($A$1:G196)+1,0)=0,"",VLOOKUP(HLOOKUP(VLOOKUP(G$1,$R$2:$S$16,2,0),'DSP Employee Census'!$B$6:$AC$507,ROWS($A$1:G196)+1,0),Lookups!$A$2:$B$45,2,0)))</f>
        <v/>
      </c>
      <c r="H197" s="74" t="str">
        <f>IF(VLOOKUP(H$1,$R$2:$S$16,2,0)="","",IF(HLOOKUP(VLOOKUP(H$1,$R$2:$S$16,2,0),'DSP Employee Census'!$B$6:$AC$507,ROWS($A$1:H196)+1,0)=0,"",HLOOKUP(VLOOKUP(H$1,$R$2:$S$16,2,0),'DSP Employee Census'!$B$6:$AC$507,ROWS($A$1:H196)+1,0)))</f>
        <v/>
      </c>
      <c r="I197" s="75" t="str">
        <f>IF(VLOOKUP(I$1,$R$2:$S$16,2,0)="","",IF(HLOOKUP(VLOOKUP(I$1,$R$2:$S$16,2,0),'DSP Employee Census'!$B$6:$AC$507,ROWS($A$1:I196)+1,0)=0,"",HLOOKUP(VLOOKUP(I$1,$R$2:$S$16,2,0),'DSP Employee Census'!$B$6:$AC$507,ROWS($A$1:I196)+1,0)))</f>
        <v/>
      </c>
      <c r="J197" s="76" t="str">
        <f>IF(VLOOKUP($J$1,$R$2:$S$16,2,0)="","",IF(AND($K197="part_time",HLOOKUP(VLOOKUP(J$1,$R$2:$S$16,2,0),'DSP Employee Census'!$B$6:$AC$507,ROWS($A$1:J196)+1,0)&gt;0),HLOOKUP(VLOOKUP(J$1,$R$2:$S$16,2,0),'DSP Employee Census'!$B$6:$AC$507,ROWS($A$1:J196)+1,0),IF(AND($K197="part_time",HLOOKUP(VLOOKUP(J$1,$R$2:$S$16,2,0),'DSP Employee Census'!$B$6:$AC$507,ROWS($A$1:J196)+1,0)=""),'DSP Employee Census'!$H$1,"")))</f>
        <v/>
      </c>
      <c r="K197" s="16" t="str">
        <f>IF(VLOOKUP(K$1,$R$2:$S$16,2,0)="","",IF(HLOOKUP(VLOOKUP(K$1,$R$2:$S$16,2,0),'DSP Employee Census'!$B$6:$AC$507,ROWS($A$1:K196)+1,0)=0,"",VLOOKUP(HLOOKUP(VLOOKUP(K$1,$R$2:$S$16,2,0),'DSP Employee Census'!$B$6:$AC$507,ROWS($A$1:K196)+1,0),Lookups!$A$2:$B$45,2,0)))</f>
        <v/>
      </c>
      <c r="L197" s="74" t="str">
        <f>IF(VLOOKUP(L$1,$R$2:$S$16,2,0)="","",IF(HLOOKUP(VLOOKUP(L$1,$R$2:$S$16,2,0),'DSP Employee Census'!$B$6:$AC$507,ROWS($A$1:L196)+1,0)=0,"",HLOOKUP(VLOOKUP(L$1,$R$2:$S$16,2,0),'DSP Employee Census'!$B$6:$AC$507,ROWS($A$1:L196)+1,0)))</f>
        <v/>
      </c>
      <c r="M197" s="76" t="str">
        <f>IF(VLOOKUP(M$1,$R$2:$S$16,2,0)="","",IF(HLOOKUP(VLOOKUP(M$1,$R$2:$S$16,2,0),'DSP Employee Census'!$B$6:$AC$507,ROWS($A$1:M196)+1,0)=0,"",HLOOKUP(VLOOKUP(M$1,$R$2:$S$16,2,0),'DSP Employee Census'!$B$6:$AC$507,ROWS($A$1:M196)+1,0)))</f>
        <v/>
      </c>
      <c r="N197" s="74" t="str">
        <f>IF(VLOOKUP(N$1,$R$2:$S$16,2,0)="","",IF(HLOOKUP(VLOOKUP(N$1,$R$2:$S$16,2,0),'DSP Employee Census'!$B$6:$AC$507,ROWS($A$1:N196)+1,0)=0,"",HLOOKUP(VLOOKUP(N$1,$R$2:$S$16,2,0),'DSP Employee Census'!$B$6:$AC$507,ROWS($A$1:N196)+1,0)))</f>
        <v/>
      </c>
      <c r="O197" s="16" t="str">
        <f>IF(VLOOKUP(O$1,$R$2:$S$16,2,0)="","",IF(E197="self",IF(HLOOKUP(VLOOKUP(O$1,$R$2:$S$16,2,0),'DSP Employee Census'!$B$6:$AC$507,ROWS($A$1:O196)+1,0)=0,"",VLOOKUP(HLOOKUP(VLOOKUP(O$1,$R$2:$S$16,2,0),'DSP Employee Census'!$B$6:$AC$507,ROWS($A$1:O196)+1,0),Lookups!$A$2:$B$45,2,0)),""))</f>
        <v/>
      </c>
    </row>
    <row r="198" spans="1:15" ht="18" customHeight="1" x14ac:dyDescent="0.15">
      <c r="A198" s="16" t="str">
        <f>IF(VLOOKUP(A$1,$R$2:$S$16,2,0)="","",IF(HLOOKUP(VLOOKUP(A$1,$R$2:$S$16,2,0),'DSP Employee Census'!$B$6:$AC$507,ROWS($A$1:A197)+1,0)=0,"",HLOOKUP(VLOOKUP(A$1,$R$2:$S$16,2,0),'DSP Employee Census'!$B$6:$AC$507,ROWS($A$1:A197)+1,0)))</f>
        <v/>
      </c>
      <c r="B198" s="16" t="str">
        <f>IF(VLOOKUP(B$1,$R$2:$S$16,2,0)="","",IF(HLOOKUP(VLOOKUP(B$1,$R$2:$S$16,2,0),'DSP Employee Census'!$A$6:$AC$507,ROWS($A$1:B197)+1,0)=0,"",HLOOKUP(VLOOKUP(B$1,$R$2:$S$16,2,0),'DSP Employee Census'!$A$6:$AC$507,ROWS($A$1:B197)+1,0)))</f>
        <v/>
      </c>
      <c r="C198" s="16" t="str">
        <f>IF(VLOOKUP(C$1,$R$2:$S$16,2,0)="","",IF(HLOOKUP(VLOOKUP(C$1,$R$2:$S$16,2,0),'DSP Employee Census'!$B$6:$AC$507,ROWS($A$1:C197)+1,0)=0,"",HLOOKUP(VLOOKUP(C$1,$R$2:$S$16,2,0),'DSP Employee Census'!$B$6:$AC$507,ROWS($A$1:C197)+1,0)))</f>
        <v/>
      </c>
      <c r="D198" s="74" t="str">
        <f>IF(VLOOKUP(D$1,$R$2:$S$16,2,0)="","",IF(HLOOKUP(VLOOKUP(D$1,$R$2:$S$16,2,0),'DSP Employee Census'!$B$6:$AC$507,ROWS($A$1:D197)+1,0)=0,"",HLOOKUP(VLOOKUP(D$1,$R$2:$S$16,2,0),'DSP Employee Census'!$B$6:$AC$507,ROWS($A$1:D197)+1,0)))</f>
        <v/>
      </c>
      <c r="E198" s="16" t="str">
        <f>IF(VLOOKUP(E$1,$R$2:$S$16,2,0)="","",IF(HLOOKUP(VLOOKUP(E$1,$R$2:$S$16,2,0),'DSP Employee Census'!$B$6:$AC$507,ROWS($A$1:E197)+1,0)=0,"",VLOOKUP(HLOOKUP(VLOOKUP(E$1,$R$2:$S$16,2,0),'DSP Employee Census'!$B$6:$AC$507,ROWS($A$1:E197)+1,0),Lookups!$A$2:$B$45,2,0)))</f>
        <v/>
      </c>
      <c r="F198" s="74" t="str">
        <f>IF(VLOOKUP(F$1,$R$2:$S$16,2,0)="","",IF(HLOOKUP(VLOOKUP(F$1,$R$2:$S$16,2,0),'DSP Employee Census'!$B$6:$AC$507,ROWS($A$1:F197)+1,0)=0,"",HLOOKUP(VLOOKUP(F$1,$R$2:$S$16,2,0),'DSP Employee Census'!$B$6:$AC$507,ROWS($A$1:F197)+1,0)))</f>
        <v/>
      </c>
      <c r="G198" s="16" t="str">
        <f>IF(VLOOKUP(G$1,$R$2:$S$16,2,0)="","",IF(HLOOKUP(VLOOKUP(G$1,$R$2:$S$16,2,0),'DSP Employee Census'!$B$6:$AC$507,ROWS($A$1:G197)+1,0)=0,"",VLOOKUP(HLOOKUP(VLOOKUP(G$1,$R$2:$S$16,2,0),'DSP Employee Census'!$B$6:$AC$507,ROWS($A$1:G197)+1,0),Lookups!$A$2:$B$45,2,0)))</f>
        <v/>
      </c>
      <c r="H198" s="74" t="str">
        <f>IF(VLOOKUP(H$1,$R$2:$S$16,2,0)="","",IF(HLOOKUP(VLOOKUP(H$1,$R$2:$S$16,2,0),'DSP Employee Census'!$B$6:$AC$507,ROWS($A$1:H197)+1,0)=0,"",HLOOKUP(VLOOKUP(H$1,$R$2:$S$16,2,0),'DSP Employee Census'!$B$6:$AC$507,ROWS($A$1:H197)+1,0)))</f>
        <v/>
      </c>
      <c r="I198" s="75" t="str">
        <f>IF(VLOOKUP(I$1,$R$2:$S$16,2,0)="","",IF(HLOOKUP(VLOOKUP(I$1,$R$2:$S$16,2,0),'DSP Employee Census'!$B$6:$AC$507,ROWS($A$1:I197)+1,0)=0,"",HLOOKUP(VLOOKUP(I$1,$R$2:$S$16,2,0),'DSP Employee Census'!$B$6:$AC$507,ROWS($A$1:I197)+1,0)))</f>
        <v/>
      </c>
      <c r="J198" s="76" t="str">
        <f>IF(VLOOKUP($J$1,$R$2:$S$16,2,0)="","",IF(AND($K198="part_time",HLOOKUP(VLOOKUP(J$1,$R$2:$S$16,2,0),'DSP Employee Census'!$B$6:$AC$507,ROWS($A$1:J197)+1,0)&gt;0),HLOOKUP(VLOOKUP(J$1,$R$2:$S$16,2,0),'DSP Employee Census'!$B$6:$AC$507,ROWS($A$1:J197)+1,0),IF(AND($K198="part_time",HLOOKUP(VLOOKUP(J$1,$R$2:$S$16,2,0),'DSP Employee Census'!$B$6:$AC$507,ROWS($A$1:J197)+1,0)=""),'DSP Employee Census'!$H$1,"")))</f>
        <v/>
      </c>
      <c r="K198" s="16" t="str">
        <f>IF(VLOOKUP(K$1,$R$2:$S$16,2,0)="","",IF(HLOOKUP(VLOOKUP(K$1,$R$2:$S$16,2,0),'DSP Employee Census'!$B$6:$AC$507,ROWS($A$1:K197)+1,0)=0,"",VLOOKUP(HLOOKUP(VLOOKUP(K$1,$R$2:$S$16,2,0),'DSP Employee Census'!$B$6:$AC$507,ROWS($A$1:K197)+1,0),Lookups!$A$2:$B$45,2,0)))</f>
        <v/>
      </c>
      <c r="L198" s="74" t="str">
        <f>IF(VLOOKUP(L$1,$R$2:$S$16,2,0)="","",IF(HLOOKUP(VLOOKUP(L$1,$R$2:$S$16,2,0),'DSP Employee Census'!$B$6:$AC$507,ROWS($A$1:L197)+1,0)=0,"",HLOOKUP(VLOOKUP(L$1,$R$2:$S$16,2,0),'DSP Employee Census'!$B$6:$AC$507,ROWS($A$1:L197)+1,0)))</f>
        <v/>
      </c>
      <c r="M198" s="76" t="str">
        <f>IF(VLOOKUP(M$1,$R$2:$S$16,2,0)="","",IF(HLOOKUP(VLOOKUP(M$1,$R$2:$S$16,2,0),'DSP Employee Census'!$B$6:$AC$507,ROWS($A$1:M197)+1,0)=0,"",HLOOKUP(VLOOKUP(M$1,$R$2:$S$16,2,0),'DSP Employee Census'!$B$6:$AC$507,ROWS($A$1:M197)+1,0)))</f>
        <v/>
      </c>
      <c r="N198" s="74" t="str">
        <f>IF(VLOOKUP(N$1,$R$2:$S$16,2,0)="","",IF(HLOOKUP(VLOOKUP(N$1,$R$2:$S$16,2,0),'DSP Employee Census'!$B$6:$AC$507,ROWS($A$1:N197)+1,0)=0,"",HLOOKUP(VLOOKUP(N$1,$R$2:$S$16,2,0),'DSP Employee Census'!$B$6:$AC$507,ROWS($A$1:N197)+1,0)))</f>
        <v/>
      </c>
      <c r="O198" s="16" t="str">
        <f>IF(VLOOKUP(O$1,$R$2:$S$16,2,0)="","",IF(E198="self",IF(HLOOKUP(VLOOKUP(O$1,$R$2:$S$16,2,0),'DSP Employee Census'!$B$6:$AC$507,ROWS($A$1:O197)+1,0)=0,"",VLOOKUP(HLOOKUP(VLOOKUP(O$1,$R$2:$S$16,2,0),'DSP Employee Census'!$B$6:$AC$507,ROWS($A$1:O197)+1,0),Lookups!$A$2:$B$45,2,0)),""))</f>
        <v/>
      </c>
    </row>
    <row r="199" spans="1:15" ht="18" customHeight="1" x14ac:dyDescent="0.15">
      <c r="A199" s="16" t="str">
        <f>IF(VLOOKUP(A$1,$R$2:$S$16,2,0)="","",IF(HLOOKUP(VLOOKUP(A$1,$R$2:$S$16,2,0),'DSP Employee Census'!$B$6:$AC$507,ROWS($A$1:A198)+1,0)=0,"",HLOOKUP(VLOOKUP(A$1,$R$2:$S$16,2,0),'DSP Employee Census'!$B$6:$AC$507,ROWS($A$1:A198)+1,0)))</f>
        <v/>
      </c>
      <c r="B199" s="16" t="str">
        <f>IF(VLOOKUP(B$1,$R$2:$S$16,2,0)="","",IF(HLOOKUP(VLOOKUP(B$1,$R$2:$S$16,2,0),'DSP Employee Census'!$A$6:$AC$507,ROWS($A$1:B198)+1,0)=0,"",HLOOKUP(VLOOKUP(B$1,$R$2:$S$16,2,0),'DSP Employee Census'!$A$6:$AC$507,ROWS($A$1:B198)+1,0)))</f>
        <v/>
      </c>
      <c r="C199" s="16" t="str">
        <f>IF(VLOOKUP(C$1,$R$2:$S$16,2,0)="","",IF(HLOOKUP(VLOOKUP(C$1,$R$2:$S$16,2,0),'DSP Employee Census'!$B$6:$AC$507,ROWS($A$1:C198)+1,0)=0,"",HLOOKUP(VLOOKUP(C$1,$R$2:$S$16,2,0),'DSP Employee Census'!$B$6:$AC$507,ROWS($A$1:C198)+1,0)))</f>
        <v/>
      </c>
      <c r="D199" s="74" t="str">
        <f>IF(VLOOKUP(D$1,$R$2:$S$16,2,0)="","",IF(HLOOKUP(VLOOKUP(D$1,$R$2:$S$16,2,0),'DSP Employee Census'!$B$6:$AC$507,ROWS($A$1:D198)+1,0)=0,"",HLOOKUP(VLOOKUP(D$1,$R$2:$S$16,2,0),'DSP Employee Census'!$B$6:$AC$507,ROWS($A$1:D198)+1,0)))</f>
        <v/>
      </c>
      <c r="E199" s="16" t="str">
        <f>IF(VLOOKUP(E$1,$R$2:$S$16,2,0)="","",IF(HLOOKUP(VLOOKUP(E$1,$R$2:$S$16,2,0),'DSP Employee Census'!$B$6:$AC$507,ROWS($A$1:E198)+1,0)=0,"",VLOOKUP(HLOOKUP(VLOOKUP(E$1,$R$2:$S$16,2,0),'DSP Employee Census'!$B$6:$AC$507,ROWS($A$1:E198)+1,0),Lookups!$A$2:$B$45,2,0)))</f>
        <v/>
      </c>
      <c r="F199" s="74" t="str">
        <f>IF(VLOOKUP(F$1,$R$2:$S$16,2,0)="","",IF(HLOOKUP(VLOOKUP(F$1,$R$2:$S$16,2,0),'DSP Employee Census'!$B$6:$AC$507,ROWS($A$1:F198)+1,0)=0,"",HLOOKUP(VLOOKUP(F$1,$R$2:$S$16,2,0),'DSP Employee Census'!$B$6:$AC$507,ROWS($A$1:F198)+1,0)))</f>
        <v/>
      </c>
      <c r="G199" s="16" t="str">
        <f>IF(VLOOKUP(G$1,$R$2:$S$16,2,0)="","",IF(HLOOKUP(VLOOKUP(G$1,$R$2:$S$16,2,0),'DSP Employee Census'!$B$6:$AC$507,ROWS($A$1:G198)+1,0)=0,"",VLOOKUP(HLOOKUP(VLOOKUP(G$1,$R$2:$S$16,2,0),'DSP Employee Census'!$B$6:$AC$507,ROWS($A$1:G198)+1,0),Lookups!$A$2:$B$45,2,0)))</f>
        <v/>
      </c>
      <c r="H199" s="74" t="str">
        <f>IF(VLOOKUP(H$1,$R$2:$S$16,2,0)="","",IF(HLOOKUP(VLOOKUP(H$1,$R$2:$S$16,2,0),'DSP Employee Census'!$B$6:$AC$507,ROWS($A$1:H198)+1,0)=0,"",HLOOKUP(VLOOKUP(H$1,$R$2:$S$16,2,0),'DSP Employee Census'!$B$6:$AC$507,ROWS($A$1:H198)+1,0)))</f>
        <v/>
      </c>
      <c r="I199" s="75" t="str">
        <f>IF(VLOOKUP(I$1,$R$2:$S$16,2,0)="","",IF(HLOOKUP(VLOOKUP(I$1,$R$2:$S$16,2,0),'DSP Employee Census'!$B$6:$AC$507,ROWS($A$1:I198)+1,0)=0,"",HLOOKUP(VLOOKUP(I$1,$R$2:$S$16,2,0),'DSP Employee Census'!$B$6:$AC$507,ROWS($A$1:I198)+1,0)))</f>
        <v/>
      </c>
      <c r="J199" s="76" t="str">
        <f>IF(VLOOKUP($J$1,$R$2:$S$16,2,0)="","",IF(AND($K199="part_time",HLOOKUP(VLOOKUP(J$1,$R$2:$S$16,2,0),'DSP Employee Census'!$B$6:$AC$507,ROWS($A$1:J198)+1,0)&gt;0),HLOOKUP(VLOOKUP(J$1,$R$2:$S$16,2,0),'DSP Employee Census'!$B$6:$AC$507,ROWS($A$1:J198)+1,0),IF(AND($K199="part_time",HLOOKUP(VLOOKUP(J$1,$R$2:$S$16,2,0),'DSP Employee Census'!$B$6:$AC$507,ROWS($A$1:J198)+1,0)=""),'DSP Employee Census'!$H$1,"")))</f>
        <v/>
      </c>
      <c r="K199" s="16" t="str">
        <f>IF(VLOOKUP(K$1,$R$2:$S$16,2,0)="","",IF(HLOOKUP(VLOOKUP(K$1,$R$2:$S$16,2,0),'DSP Employee Census'!$B$6:$AC$507,ROWS($A$1:K198)+1,0)=0,"",VLOOKUP(HLOOKUP(VLOOKUP(K$1,$R$2:$S$16,2,0),'DSP Employee Census'!$B$6:$AC$507,ROWS($A$1:K198)+1,0),Lookups!$A$2:$B$45,2,0)))</f>
        <v/>
      </c>
      <c r="L199" s="74" t="str">
        <f>IF(VLOOKUP(L$1,$R$2:$S$16,2,0)="","",IF(HLOOKUP(VLOOKUP(L$1,$R$2:$S$16,2,0),'DSP Employee Census'!$B$6:$AC$507,ROWS($A$1:L198)+1,0)=0,"",HLOOKUP(VLOOKUP(L$1,$R$2:$S$16,2,0),'DSP Employee Census'!$B$6:$AC$507,ROWS($A$1:L198)+1,0)))</f>
        <v/>
      </c>
      <c r="M199" s="76" t="str">
        <f>IF(VLOOKUP(M$1,$R$2:$S$16,2,0)="","",IF(HLOOKUP(VLOOKUP(M$1,$R$2:$S$16,2,0),'DSP Employee Census'!$B$6:$AC$507,ROWS($A$1:M198)+1,0)=0,"",HLOOKUP(VLOOKUP(M$1,$R$2:$S$16,2,0),'DSP Employee Census'!$B$6:$AC$507,ROWS($A$1:M198)+1,0)))</f>
        <v/>
      </c>
      <c r="N199" s="74" t="str">
        <f>IF(VLOOKUP(N$1,$R$2:$S$16,2,0)="","",IF(HLOOKUP(VLOOKUP(N$1,$R$2:$S$16,2,0),'DSP Employee Census'!$B$6:$AC$507,ROWS($A$1:N198)+1,0)=0,"",HLOOKUP(VLOOKUP(N$1,$R$2:$S$16,2,0),'DSP Employee Census'!$B$6:$AC$507,ROWS($A$1:N198)+1,0)))</f>
        <v/>
      </c>
      <c r="O199" s="16" t="str">
        <f>IF(VLOOKUP(O$1,$R$2:$S$16,2,0)="","",IF(E199="self",IF(HLOOKUP(VLOOKUP(O$1,$R$2:$S$16,2,0),'DSP Employee Census'!$B$6:$AC$507,ROWS($A$1:O198)+1,0)=0,"",VLOOKUP(HLOOKUP(VLOOKUP(O$1,$R$2:$S$16,2,0),'DSP Employee Census'!$B$6:$AC$507,ROWS($A$1:O198)+1,0),Lookups!$A$2:$B$45,2,0)),""))</f>
        <v/>
      </c>
    </row>
    <row r="200" spans="1:15" ht="18" customHeight="1" x14ac:dyDescent="0.15">
      <c r="A200" s="16" t="str">
        <f>IF(VLOOKUP(A$1,$R$2:$S$16,2,0)="","",IF(HLOOKUP(VLOOKUP(A$1,$R$2:$S$16,2,0),'DSP Employee Census'!$B$6:$AC$507,ROWS($A$1:A199)+1,0)=0,"",HLOOKUP(VLOOKUP(A$1,$R$2:$S$16,2,0),'DSP Employee Census'!$B$6:$AC$507,ROWS($A$1:A199)+1,0)))</f>
        <v/>
      </c>
      <c r="B200" s="16" t="str">
        <f>IF(VLOOKUP(B$1,$R$2:$S$16,2,0)="","",IF(HLOOKUP(VLOOKUP(B$1,$R$2:$S$16,2,0),'DSP Employee Census'!$A$6:$AC$507,ROWS($A$1:B199)+1,0)=0,"",HLOOKUP(VLOOKUP(B$1,$R$2:$S$16,2,0),'DSP Employee Census'!$A$6:$AC$507,ROWS($A$1:B199)+1,0)))</f>
        <v/>
      </c>
      <c r="C200" s="16" t="str">
        <f>IF(VLOOKUP(C$1,$R$2:$S$16,2,0)="","",IF(HLOOKUP(VLOOKUP(C$1,$R$2:$S$16,2,0),'DSP Employee Census'!$B$6:$AC$507,ROWS($A$1:C199)+1,0)=0,"",HLOOKUP(VLOOKUP(C$1,$R$2:$S$16,2,0),'DSP Employee Census'!$B$6:$AC$507,ROWS($A$1:C199)+1,0)))</f>
        <v/>
      </c>
      <c r="D200" s="74" t="str">
        <f>IF(VLOOKUP(D$1,$R$2:$S$16,2,0)="","",IF(HLOOKUP(VLOOKUP(D$1,$R$2:$S$16,2,0),'DSP Employee Census'!$B$6:$AC$507,ROWS($A$1:D199)+1,0)=0,"",HLOOKUP(VLOOKUP(D$1,$R$2:$S$16,2,0),'DSP Employee Census'!$B$6:$AC$507,ROWS($A$1:D199)+1,0)))</f>
        <v/>
      </c>
      <c r="E200" s="16" t="str">
        <f>IF(VLOOKUP(E$1,$R$2:$S$16,2,0)="","",IF(HLOOKUP(VLOOKUP(E$1,$R$2:$S$16,2,0),'DSP Employee Census'!$B$6:$AC$507,ROWS($A$1:E199)+1,0)=0,"",VLOOKUP(HLOOKUP(VLOOKUP(E$1,$R$2:$S$16,2,0),'DSP Employee Census'!$B$6:$AC$507,ROWS($A$1:E199)+1,0),Lookups!$A$2:$B$45,2,0)))</f>
        <v/>
      </c>
      <c r="F200" s="74" t="str">
        <f>IF(VLOOKUP(F$1,$R$2:$S$16,2,0)="","",IF(HLOOKUP(VLOOKUP(F$1,$R$2:$S$16,2,0),'DSP Employee Census'!$B$6:$AC$507,ROWS($A$1:F199)+1,0)=0,"",HLOOKUP(VLOOKUP(F$1,$R$2:$S$16,2,0),'DSP Employee Census'!$B$6:$AC$507,ROWS($A$1:F199)+1,0)))</f>
        <v/>
      </c>
      <c r="G200" s="16" t="str">
        <f>IF(VLOOKUP(G$1,$R$2:$S$16,2,0)="","",IF(HLOOKUP(VLOOKUP(G$1,$R$2:$S$16,2,0),'DSP Employee Census'!$B$6:$AC$507,ROWS($A$1:G199)+1,0)=0,"",VLOOKUP(HLOOKUP(VLOOKUP(G$1,$R$2:$S$16,2,0),'DSP Employee Census'!$B$6:$AC$507,ROWS($A$1:G199)+1,0),Lookups!$A$2:$B$45,2,0)))</f>
        <v/>
      </c>
      <c r="H200" s="74" t="str">
        <f>IF(VLOOKUP(H$1,$R$2:$S$16,2,0)="","",IF(HLOOKUP(VLOOKUP(H$1,$R$2:$S$16,2,0),'DSP Employee Census'!$B$6:$AC$507,ROWS($A$1:H199)+1,0)=0,"",HLOOKUP(VLOOKUP(H$1,$R$2:$S$16,2,0),'DSP Employee Census'!$B$6:$AC$507,ROWS($A$1:H199)+1,0)))</f>
        <v/>
      </c>
      <c r="I200" s="75" t="str">
        <f>IF(VLOOKUP(I$1,$R$2:$S$16,2,0)="","",IF(HLOOKUP(VLOOKUP(I$1,$R$2:$S$16,2,0),'DSP Employee Census'!$B$6:$AC$507,ROWS($A$1:I199)+1,0)=0,"",HLOOKUP(VLOOKUP(I$1,$R$2:$S$16,2,0),'DSP Employee Census'!$B$6:$AC$507,ROWS($A$1:I199)+1,0)))</f>
        <v/>
      </c>
      <c r="J200" s="76" t="str">
        <f>IF(VLOOKUP($J$1,$R$2:$S$16,2,0)="","",IF(AND($K200="part_time",HLOOKUP(VLOOKUP(J$1,$R$2:$S$16,2,0),'DSP Employee Census'!$B$6:$AC$507,ROWS($A$1:J199)+1,0)&gt;0),HLOOKUP(VLOOKUP(J$1,$R$2:$S$16,2,0),'DSP Employee Census'!$B$6:$AC$507,ROWS($A$1:J199)+1,0),IF(AND($K200="part_time",HLOOKUP(VLOOKUP(J$1,$R$2:$S$16,2,0),'DSP Employee Census'!$B$6:$AC$507,ROWS($A$1:J199)+1,0)=""),'DSP Employee Census'!$H$1,"")))</f>
        <v/>
      </c>
      <c r="K200" s="16" t="str">
        <f>IF(VLOOKUP(K$1,$R$2:$S$16,2,0)="","",IF(HLOOKUP(VLOOKUP(K$1,$R$2:$S$16,2,0),'DSP Employee Census'!$B$6:$AC$507,ROWS($A$1:K199)+1,0)=0,"",VLOOKUP(HLOOKUP(VLOOKUP(K$1,$R$2:$S$16,2,0),'DSP Employee Census'!$B$6:$AC$507,ROWS($A$1:K199)+1,0),Lookups!$A$2:$B$45,2,0)))</f>
        <v/>
      </c>
      <c r="L200" s="74" t="str">
        <f>IF(VLOOKUP(L$1,$R$2:$S$16,2,0)="","",IF(HLOOKUP(VLOOKUP(L$1,$R$2:$S$16,2,0),'DSP Employee Census'!$B$6:$AC$507,ROWS($A$1:L199)+1,0)=0,"",HLOOKUP(VLOOKUP(L$1,$R$2:$S$16,2,0),'DSP Employee Census'!$B$6:$AC$507,ROWS($A$1:L199)+1,0)))</f>
        <v/>
      </c>
      <c r="M200" s="76" t="str">
        <f>IF(VLOOKUP(M$1,$R$2:$S$16,2,0)="","",IF(HLOOKUP(VLOOKUP(M$1,$R$2:$S$16,2,0),'DSP Employee Census'!$B$6:$AC$507,ROWS($A$1:M199)+1,0)=0,"",HLOOKUP(VLOOKUP(M$1,$R$2:$S$16,2,0),'DSP Employee Census'!$B$6:$AC$507,ROWS($A$1:M199)+1,0)))</f>
        <v/>
      </c>
      <c r="N200" s="74" t="str">
        <f>IF(VLOOKUP(N$1,$R$2:$S$16,2,0)="","",IF(HLOOKUP(VLOOKUP(N$1,$R$2:$S$16,2,0),'DSP Employee Census'!$B$6:$AC$507,ROWS($A$1:N199)+1,0)=0,"",HLOOKUP(VLOOKUP(N$1,$R$2:$S$16,2,0),'DSP Employee Census'!$B$6:$AC$507,ROWS($A$1:N199)+1,0)))</f>
        <v/>
      </c>
      <c r="O200" s="16" t="str">
        <f>IF(VLOOKUP(O$1,$R$2:$S$16,2,0)="","",IF(E200="self",IF(HLOOKUP(VLOOKUP(O$1,$R$2:$S$16,2,0),'DSP Employee Census'!$B$6:$AC$507,ROWS($A$1:O199)+1,0)=0,"",VLOOKUP(HLOOKUP(VLOOKUP(O$1,$R$2:$S$16,2,0),'DSP Employee Census'!$B$6:$AC$507,ROWS($A$1:O199)+1,0),Lookups!$A$2:$B$45,2,0)),""))</f>
        <v/>
      </c>
    </row>
    <row r="201" spans="1:15" ht="18" customHeight="1" x14ac:dyDescent="0.15">
      <c r="A201" s="16" t="str">
        <f>IF(VLOOKUP(A$1,$R$2:$S$16,2,0)="","",IF(HLOOKUP(VLOOKUP(A$1,$R$2:$S$16,2,0),'DSP Employee Census'!$B$6:$AC$507,ROWS($A$1:A200)+1,0)=0,"",HLOOKUP(VLOOKUP(A$1,$R$2:$S$16,2,0),'DSP Employee Census'!$B$6:$AC$507,ROWS($A$1:A200)+1,0)))</f>
        <v/>
      </c>
      <c r="B201" s="16" t="str">
        <f>IF(VLOOKUP(B$1,$R$2:$S$16,2,0)="","",IF(HLOOKUP(VLOOKUP(B$1,$R$2:$S$16,2,0),'DSP Employee Census'!$A$6:$AC$507,ROWS($A$1:B200)+1,0)=0,"",HLOOKUP(VLOOKUP(B$1,$R$2:$S$16,2,0),'DSP Employee Census'!$A$6:$AC$507,ROWS($A$1:B200)+1,0)))</f>
        <v/>
      </c>
      <c r="C201" s="16" t="str">
        <f>IF(VLOOKUP(C$1,$R$2:$S$16,2,0)="","",IF(HLOOKUP(VLOOKUP(C$1,$R$2:$S$16,2,0),'DSP Employee Census'!$B$6:$AC$507,ROWS($A$1:C200)+1,0)=0,"",HLOOKUP(VLOOKUP(C$1,$R$2:$S$16,2,0),'DSP Employee Census'!$B$6:$AC$507,ROWS($A$1:C200)+1,0)))</f>
        <v/>
      </c>
      <c r="D201" s="74" t="str">
        <f>IF(VLOOKUP(D$1,$R$2:$S$16,2,0)="","",IF(HLOOKUP(VLOOKUP(D$1,$R$2:$S$16,2,0),'DSP Employee Census'!$B$6:$AC$507,ROWS($A$1:D200)+1,0)=0,"",HLOOKUP(VLOOKUP(D$1,$R$2:$S$16,2,0),'DSP Employee Census'!$B$6:$AC$507,ROWS($A$1:D200)+1,0)))</f>
        <v/>
      </c>
      <c r="E201" s="16" t="str">
        <f>IF(VLOOKUP(E$1,$R$2:$S$16,2,0)="","",IF(HLOOKUP(VLOOKUP(E$1,$R$2:$S$16,2,0),'DSP Employee Census'!$B$6:$AC$507,ROWS($A$1:E200)+1,0)=0,"",VLOOKUP(HLOOKUP(VLOOKUP(E$1,$R$2:$S$16,2,0),'DSP Employee Census'!$B$6:$AC$507,ROWS($A$1:E200)+1,0),Lookups!$A$2:$B$45,2,0)))</f>
        <v/>
      </c>
      <c r="F201" s="74" t="str">
        <f>IF(VLOOKUP(F$1,$R$2:$S$16,2,0)="","",IF(HLOOKUP(VLOOKUP(F$1,$R$2:$S$16,2,0),'DSP Employee Census'!$B$6:$AC$507,ROWS($A$1:F200)+1,0)=0,"",HLOOKUP(VLOOKUP(F$1,$R$2:$S$16,2,0),'DSP Employee Census'!$B$6:$AC$507,ROWS($A$1:F200)+1,0)))</f>
        <v/>
      </c>
      <c r="G201" s="16" t="str">
        <f>IF(VLOOKUP(G$1,$R$2:$S$16,2,0)="","",IF(HLOOKUP(VLOOKUP(G$1,$R$2:$S$16,2,0),'DSP Employee Census'!$B$6:$AC$507,ROWS($A$1:G200)+1,0)=0,"",VLOOKUP(HLOOKUP(VLOOKUP(G$1,$R$2:$S$16,2,0),'DSP Employee Census'!$B$6:$AC$507,ROWS($A$1:G200)+1,0),Lookups!$A$2:$B$45,2,0)))</f>
        <v/>
      </c>
      <c r="H201" s="74" t="str">
        <f>IF(VLOOKUP(H$1,$R$2:$S$16,2,0)="","",IF(HLOOKUP(VLOOKUP(H$1,$R$2:$S$16,2,0),'DSP Employee Census'!$B$6:$AC$507,ROWS($A$1:H200)+1,0)=0,"",HLOOKUP(VLOOKUP(H$1,$R$2:$S$16,2,0),'DSP Employee Census'!$B$6:$AC$507,ROWS($A$1:H200)+1,0)))</f>
        <v/>
      </c>
      <c r="I201" s="75" t="str">
        <f>IF(VLOOKUP(I$1,$R$2:$S$16,2,0)="","",IF(HLOOKUP(VLOOKUP(I$1,$R$2:$S$16,2,0),'DSP Employee Census'!$B$6:$AC$507,ROWS($A$1:I200)+1,0)=0,"",HLOOKUP(VLOOKUP(I$1,$R$2:$S$16,2,0),'DSP Employee Census'!$B$6:$AC$507,ROWS($A$1:I200)+1,0)))</f>
        <v/>
      </c>
      <c r="J201" s="76" t="str">
        <f>IF(VLOOKUP($J$1,$R$2:$S$16,2,0)="","",IF(AND($K201="part_time",HLOOKUP(VLOOKUP(J$1,$R$2:$S$16,2,0),'DSP Employee Census'!$B$6:$AC$507,ROWS($A$1:J200)+1,0)&gt;0),HLOOKUP(VLOOKUP(J$1,$R$2:$S$16,2,0),'DSP Employee Census'!$B$6:$AC$507,ROWS($A$1:J200)+1,0),IF(AND($K201="part_time",HLOOKUP(VLOOKUP(J$1,$R$2:$S$16,2,0),'DSP Employee Census'!$B$6:$AC$507,ROWS($A$1:J200)+1,0)=""),'DSP Employee Census'!$H$1,"")))</f>
        <v/>
      </c>
      <c r="K201" s="16" t="str">
        <f>IF(VLOOKUP(K$1,$R$2:$S$16,2,0)="","",IF(HLOOKUP(VLOOKUP(K$1,$R$2:$S$16,2,0),'DSP Employee Census'!$B$6:$AC$507,ROWS($A$1:K200)+1,0)=0,"",VLOOKUP(HLOOKUP(VLOOKUP(K$1,$R$2:$S$16,2,0),'DSP Employee Census'!$B$6:$AC$507,ROWS($A$1:K200)+1,0),Lookups!$A$2:$B$45,2,0)))</f>
        <v/>
      </c>
      <c r="L201" s="74" t="str">
        <f>IF(VLOOKUP(L$1,$R$2:$S$16,2,0)="","",IF(HLOOKUP(VLOOKUP(L$1,$R$2:$S$16,2,0),'DSP Employee Census'!$B$6:$AC$507,ROWS($A$1:L200)+1,0)=0,"",HLOOKUP(VLOOKUP(L$1,$R$2:$S$16,2,0),'DSP Employee Census'!$B$6:$AC$507,ROWS($A$1:L200)+1,0)))</f>
        <v/>
      </c>
      <c r="M201" s="76" t="str">
        <f>IF(VLOOKUP(M$1,$R$2:$S$16,2,0)="","",IF(HLOOKUP(VLOOKUP(M$1,$R$2:$S$16,2,0),'DSP Employee Census'!$B$6:$AC$507,ROWS($A$1:M200)+1,0)=0,"",HLOOKUP(VLOOKUP(M$1,$R$2:$S$16,2,0),'DSP Employee Census'!$B$6:$AC$507,ROWS($A$1:M200)+1,0)))</f>
        <v/>
      </c>
      <c r="N201" s="74" t="str">
        <f>IF(VLOOKUP(N$1,$R$2:$S$16,2,0)="","",IF(HLOOKUP(VLOOKUP(N$1,$R$2:$S$16,2,0),'DSP Employee Census'!$B$6:$AC$507,ROWS($A$1:N200)+1,0)=0,"",HLOOKUP(VLOOKUP(N$1,$R$2:$S$16,2,0),'DSP Employee Census'!$B$6:$AC$507,ROWS($A$1:N200)+1,0)))</f>
        <v/>
      </c>
      <c r="O201" s="16" t="str">
        <f>IF(VLOOKUP(O$1,$R$2:$S$16,2,0)="","",IF(E201="self",IF(HLOOKUP(VLOOKUP(O$1,$R$2:$S$16,2,0),'DSP Employee Census'!$B$6:$AC$507,ROWS($A$1:O200)+1,0)=0,"",VLOOKUP(HLOOKUP(VLOOKUP(O$1,$R$2:$S$16,2,0),'DSP Employee Census'!$B$6:$AC$507,ROWS($A$1:O200)+1,0),Lookups!$A$2:$B$45,2,0)),""))</f>
        <v/>
      </c>
    </row>
    <row r="202" spans="1:15" ht="18" customHeight="1" x14ac:dyDescent="0.15">
      <c r="A202" s="16" t="str">
        <f>IF(VLOOKUP(A$1,$R$2:$S$16,2,0)="","",IF(HLOOKUP(VLOOKUP(A$1,$R$2:$S$16,2,0),'DSP Employee Census'!$B$6:$AC$507,ROWS($A$1:A201)+1,0)=0,"",HLOOKUP(VLOOKUP(A$1,$R$2:$S$16,2,0),'DSP Employee Census'!$B$6:$AC$507,ROWS($A$1:A201)+1,0)))</f>
        <v/>
      </c>
      <c r="B202" s="16" t="str">
        <f>IF(VLOOKUP(B$1,$R$2:$S$16,2,0)="","",IF(HLOOKUP(VLOOKUP(B$1,$R$2:$S$16,2,0),'DSP Employee Census'!$A$6:$AC$507,ROWS($A$1:B201)+1,0)=0,"",HLOOKUP(VLOOKUP(B$1,$R$2:$S$16,2,0),'DSP Employee Census'!$A$6:$AC$507,ROWS($A$1:B201)+1,0)))</f>
        <v/>
      </c>
      <c r="C202" s="16" t="str">
        <f>IF(VLOOKUP(C$1,$R$2:$S$16,2,0)="","",IF(HLOOKUP(VLOOKUP(C$1,$R$2:$S$16,2,0),'DSP Employee Census'!$B$6:$AC$507,ROWS($A$1:C201)+1,0)=0,"",HLOOKUP(VLOOKUP(C$1,$R$2:$S$16,2,0),'DSP Employee Census'!$B$6:$AC$507,ROWS($A$1:C201)+1,0)))</f>
        <v/>
      </c>
      <c r="D202" s="74" t="str">
        <f>IF(VLOOKUP(D$1,$R$2:$S$16,2,0)="","",IF(HLOOKUP(VLOOKUP(D$1,$R$2:$S$16,2,0),'DSP Employee Census'!$B$6:$AC$507,ROWS($A$1:D201)+1,0)=0,"",HLOOKUP(VLOOKUP(D$1,$R$2:$S$16,2,0),'DSP Employee Census'!$B$6:$AC$507,ROWS($A$1:D201)+1,0)))</f>
        <v/>
      </c>
      <c r="E202" s="16" t="str">
        <f>IF(VLOOKUP(E$1,$R$2:$S$16,2,0)="","",IF(HLOOKUP(VLOOKUP(E$1,$R$2:$S$16,2,0),'DSP Employee Census'!$B$6:$AC$507,ROWS($A$1:E201)+1,0)=0,"",VLOOKUP(HLOOKUP(VLOOKUP(E$1,$R$2:$S$16,2,0),'DSP Employee Census'!$B$6:$AC$507,ROWS($A$1:E201)+1,0),Lookups!$A$2:$B$45,2,0)))</f>
        <v/>
      </c>
      <c r="F202" s="74" t="str">
        <f>IF(VLOOKUP(F$1,$R$2:$S$16,2,0)="","",IF(HLOOKUP(VLOOKUP(F$1,$R$2:$S$16,2,0),'DSP Employee Census'!$B$6:$AC$507,ROWS($A$1:F201)+1,0)=0,"",HLOOKUP(VLOOKUP(F$1,$R$2:$S$16,2,0),'DSP Employee Census'!$B$6:$AC$507,ROWS($A$1:F201)+1,0)))</f>
        <v/>
      </c>
      <c r="G202" s="16" t="str">
        <f>IF(VLOOKUP(G$1,$R$2:$S$16,2,0)="","",IF(HLOOKUP(VLOOKUP(G$1,$R$2:$S$16,2,0),'DSP Employee Census'!$B$6:$AC$507,ROWS($A$1:G201)+1,0)=0,"",VLOOKUP(HLOOKUP(VLOOKUP(G$1,$R$2:$S$16,2,0),'DSP Employee Census'!$B$6:$AC$507,ROWS($A$1:G201)+1,0),Lookups!$A$2:$B$45,2,0)))</f>
        <v/>
      </c>
      <c r="H202" s="74" t="str">
        <f>IF(VLOOKUP(H$1,$R$2:$S$16,2,0)="","",IF(HLOOKUP(VLOOKUP(H$1,$R$2:$S$16,2,0),'DSP Employee Census'!$B$6:$AC$507,ROWS($A$1:H201)+1,0)=0,"",HLOOKUP(VLOOKUP(H$1,$R$2:$S$16,2,0),'DSP Employee Census'!$B$6:$AC$507,ROWS($A$1:H201)+1,0)))</f>
        <v/>
      </c>
      <c r="I202" s="75" t="str">
        <f>IF(VLOOKUP(I$1,$R$2:$S$16,2,0)="","",IF(HLOOKUP(VLOOKUP(I$1,$R$2:$S$16,2,0),'DSP Employee Census'!$B$6:$AC$507,ROWS($A$1:I201)+1,0)=0,"",HLOOKUP(VLOOKUP(I$1,$R$2:$S$16,2,0),'DSP Employee Census'!$B$6:$AC$507,ROWS($A$1:I201)+1,0)))</f>
        <v/>
      </c>
      <c r="J202" s="76" t="str">
        <f>IF(VLOOKUP($J$1,$R$2:$S$16,2,0)="","",IF(AND($K202="part_time",HLOOKUP(VLOOKUP(J$1,$R$2:$S$16,2,0),'DSP Employee Census'!$B$6:$AC$507,ROWS($A$1:J201)+1,0)&gt;0),HLOOKUP(VLOOKUP(J$1,$R$2:$S$16,2,0),'DSP Employee Census'!$B$6:$AC$507,ROWS($A$1:J201)+1,0),IF(AND($K202="part_time",HLOOKUP(VLOOKUP(J$1,$R$2:$S$16,2,0),'DSP Employee Census'!$B$6:$AC$507,ROWS($A$1:J201)+1,0)=""),'DSP Employee Census'!$H$1,"")))</f>
        <v/>
      </c>
      <c r="K202" s="16" t="str">
        <f>IF(VLOOKUP(K$1,$R$2:$S$16,2,0)="","",IF(HLOOKUP(VLOOKUP(K$1,$R$2:$S$16,2,0),'DSP Employee Census'!$B$6:$AC$507,ROWS($A$1:K201)+1,0)=0,"",VLOOKUP(HLOOKUP(VLOOKUP(K$1,$R$2:$S$16,2,0),'DSP Employee Census'!$B$6:$AC$507,ROWS($A$1:K201)+1,0),Lookups!$A$2:$B$45,2,0)))</f>
        <v/>
      </c>
      <c r="L202" s="74" t="str">
        <f>IF(VLOOKUP(L$1,$R$2:$S$16,2,0)="","",IF(HLOOKUP(VLOOKUP(L$1,$R$2:$S$16,2,0),'DSP Employee Census'!$B$6:$AC$507,ROWS($A$1:L201)+1,0)=0,"",HLOOKUP(VLOOKUP(L$1,$R$2:$S$16,2,0),'DSP Employee Census'!$B$6:$AC$507,ROWS($A$1:L201)+1,0)))</f>
        <v/>
      </c>
      <c r="M202" s="76" t="str">
        <f>IF(VLOOKUP(M$1,$R$2:$S$16,2,0)="","",IF(HLOOKUP(VLOOKUP(M$1,$R$2:$S$16,2,0),'DSP Employee Census'!$B$6:$AC$507,ROWS($A$1:M201)+1,0)=0,"",HLOOKUP(VLOOKUP(M$1,$R$2:$S$16,2,0),'DSP Employee Census'!$B$6:$AC$507,ROWS($A$1:M201)+1,0)))</f>
        <v/>
      </c>
      <c r="N202" s="74" t="str">
        <f>IF(VLOOKUP(N$1,$R$2:$S$16,2,0)="","",IF(HLOOKUP(VLOOKUP(N$1,$R$2:$S$16,2,0),'DSP Employee Census'!$B$6:$AC$507,ROWS($A$1:N201)+1,0)=0,"",HLOOKUP(VLOOKUP(N$1,$R$2:$S$16,2,0),'DSP Employee Census'!$B$6:$AC$507,ROWS($A$1:N201)+1,0)))</f>
        <v/>
      </c>
      <c r="O202" s="16" t="str">
        <f>IF(VLOOKUP(O$1,$R$2:$S$16,2,0)="","",IF(E202="self",IF(HLOOKUP(VLOOKUP(O$1,$R$2:$S$16,2,0),'DSP Employee Census'!$B$6:$AC$507,ROWS($A$1:O201)+1,0)=0,"",VLOOKUP(HLOOKUP(VLOOKUP(O$1,$R$2:$S$16,2,0),'DSP Employee Census'!$B$6:$AC$507,ROWS($A$1:O201)+1,0),Lookups!$A$2:$B$45,2,0)),""))</f>
        <v/>
      </c>
    </row>
    <row r="203" spans="1:15" ht="18" customHeight="1" x14ac:dyDescent="0.15">
      <c r="A203" s="16" t="str">
        <f>IF(VLOOKUP(A$1,$R$2:$S$16,2,0)="","",IF(HLOOKUP(VLOOKUP(A$1,$R$2:$S$16,2,0),'DSP Employee Census'!$B$6:$AC$507,ROWS($A$1:A202)+1,0)=0,"",HLOOKUP(VLOOKUP(A$1,$R$2:$S$16,2,0),'DSP Employee Census'!$B$6:$AC$507,ROWS($A$1:A202)+1,0)))</f>
        <v/>
      </c>
      <c r="B203" s="16" t="str">
        <f>IF(VLOOKUP(B$1,$R$2:$S$16,2,0)="","",IF(HLOOKUP(VLOOKUP(B$1,$R$2:$S$16,2,0),'DSP Employee Census'!$A$6:$AC$507,ROWS($A$1:B202)+1,0)=0,"",HLOOKUP(VLOOKUP(B$1,$R$2:$S$16,2,0),'DSP Employee Census'!$A$6:$AC$507,ROWS($A$1:B202)+1,0)))</f>
        <v/>
      </c>
      <c r="C203" s="16" t="str">
        <f>IF(VLOOKUP(C$1,$R$2:$S$16,2,0)="","",IF(HLOOKUP(VLOOKUP(C$1,$R$2:$S$16,2,0),'DSP Employee Census'!$B$6:$AC$507,ROWS($A$1:C202)+1,0)=0,"",HLOOKUP(VLOOKUP(C$1,$R$2:$S$16,2,0),'DSP Employee Census'!$B$6:$AC$507,ROWS($A$1:C202)+1,0)))</f>
        <v/>
      </c>
      <c r="D203" s="74" t="str">
        <f>IF(VLOOKUP(D$1,$R$2:$S$16,2,0)="","",IF(HLOOKUP(VLOOKUP(D$1,$R$2:$S$16,2,0),'DSP Employee Census'!$B$6:$AC$507,ROWS($A$1:D202)+1,0)=0,"",HLOOKUP(VLOOKUP(D$1,$R$2:$S$16,2,0),'DSP Employee Census'!$B$6:$AC$507,ROWS($A$1:D202)+1,0)))</f>
        <v/>
      </c>
      <c r="E203" s="16" t="str">
        <f>IF(VLOOKUP(E$1,$R$2:$S$16,2,0)="","",IF(HLOOKUP(VLOOKUP(E$1,$R$2:$S$16,2,0),'DSP Employee Census'!$B$6:$AC$507,ROWS($A$1:E202)+1,0)=0,"",VLOOKUP(HLOOKUP(VLOOKUP(E$1,$R$2:$S$16,2,0),'DSP Employee Census'!$B$6:$AC$507,ROWS($A$1:E202)+1,0),Lookups!$A$2:$B$45,2,0)))</f>
        <v/>
      </c>
      <c r="F203" s="74" t="str">
        <f>IF(VLOOKUP(F$1,$R$2:$S$16,2,0)="","",IF(HLOOKUP(VLOOKUP(F$1,$R$2:$S$16,2,0),'DSP Employee Census'!$B$6:$AC$507,ROWS($A$1:F202)+1,0)=0,"",HLOOKUP(VLOOKUP(F$1,$R$2:$S$16,2,0),'DSP Employee Census'!$B$6:$AC$507,ROWS($A$1:F202)+1,0)))</f>
        <v/>
      </c>
      <c r="G203" s="16" t="str">
        <f>IF(VLOOKUP(G$1,$R$2:$S$16,2,0)="","",IF(HLOOKUP(VLOOKUP(G$1,$R$2:$S$16,2,0),'DSP Employee Census'!$B$6:$AC$507,ROWS($A$1:G202)+1,0)=0,"",VLOOKUP(HLOOKUP(VLOOKUP(G$1,$R$2:$S$16,2,0),'DSP Employee Census'!$B$6:$AC$507,ROWS($A$1:G202)+1,0),Lookups!$A$2:$B$45,2,0)))</f>
        <v/>
      </c>
      <c r="H203" s="74" t="str">
        <f>IF(VLOOKUP(H$1,$R$2:$S$16,2,0)="","",IF(HLOOKUP(VLOOKUP(H$1,$R$2:$S$16,2,0),'DSP Employee Census'!$B$6:$AC$507,ROWS($A$1:H202)+1,0)=0,"",HLOOKUP(VLOOKUP(H$1,$R$2:$S$16,2,0),'DSP Employee Census'!$B$6:$AC$507,ROWS($A$1:H202)+1,0)))</f>
        <v/>
      </c>
      <c r="I203" s="75" t="str">
        <f>IF(VLOOKUP(I$1,$R$2:$S$16,2,0)="","",IF(HLOOKUP(VLOOKUP(I$1,$R$2:$S$16,2,0),'DSP Employee Census'!$B$6:$AC$507,ROWS($A$1:I202)+1,0)=0,"",HLOOKUP(VLOOKUP(I$1,$R$2:$S$16,2,0),'DSP Employee Census'!$B$6:$AC$507,ROWS($A$1:I202)+1,0)))</f>
        <v/>
      </c>
      <c r="J203" s="76" t="str">
        <f>IF(VLOOKUP($J$1,$R$2:$S$16,2,0)="","",IF(AND($K203="part_time",HLOOKUP(VLOOKUP(J$1,$R$2:$S$16,2,0),'DSP Employee Census'!$B$6:$AC$507,ROWS($A$1:J202)+1,0)&gt;0),HLOOKUP(VLOOKUP(J$1,$R$2:$S$16,2,0),'DSP Employee Census'!$B$6:$AC$507,ROWS($A$1:J202)+1,0),IF(AND($K203="part_time",HLOOKUP(VLOOKUP(J$1,$R$2:$S$16,2,0),'DSP Employee Census'!$B$6:$AC$507,ROWS($A$1:J202)+1,0)=""),'DSP Employee Census'!$H$1,"")))</f>
        <v/>
      </c>
      <c r="K203" s="16" t="str">
        <f>IF(VLOOKUP(K$1,$R$2:$S$16,2,0)="","",IF(HLOOKUP(VLOOKUP(K$1,$R$2:$S$16,2,0),'DSP Employee Census'!$B$6:$AC$507,ROWS($A$1:K202)+1,0)=0,"",VLOOKUP(HLOOKUP(VLOOKUP(K$1,$R$2:$S$16,2,0),'DSP Employee Census'!$B$6:$AC$507,ROWS($A$1:K202)+1,0),Lookups!$A$2:$B$45,2,0)))</f>
        <v/>
      </c>
      <c r="L203" s="74" t="str">
        <f>IF(VLOOKUP(L$1,$R$2:$S$16,2,0)="","",IF(HLOOKUP(VLOOKUP(L$1,$R$2:$S$16,2,0),'DSP Employee Census'!$B$6:$AC$507,ROWS($A$1:L202)+1,0)=0,"",HLOOKUP(VLOOKUP(L$1,$R$2:$S$16,2,0),'DSP Employee Census'!$B$6:$AC$507,ROWS($A$1:L202)+1,0)))</f>
        <v/>
      </c>
      <c r="M203" s="76" t="str">
        <f>IF(VLOOKUP(M$1,$R$2:$S$16,2,0)="","",IF(HLOOKUP(VLOOKUP(M$1,$R$2:$S$16,2,0),'DSP Employee Census'!$B$6:$AC$507,ROWS($A$1:M202)+1,0)=0,"",HLOOKUP(VLOOKUP(M$1,$R$2:$S$16,2,0),'DSP Employee Census'!$B$6:$AC$507,ROWS($A$1:M202)+1,0)))</f>
        <v/>
      </c>
      <c r="N203" s="74" t="str">
        <f>IF(VLOOKUP(N$1,$R$2:$S$16,2,0)="","",IF(HLOOKUP(VLOOKUP(N$1,$R$2:$S$16,2,0),'DSP Employee Census'!$B$6:$AC$507,ROWS($A$1:N202)+1,0)=0,"",HLOOKUP(VLOOKUP(N$1,$R$2:$S$16,2,0),'DSP Employee Census'!$B$6:$AC$507,ROWS($A$1:N202)+1,0)))</f>
        <v/>
      </c>
      <c r="O203" s="16" t="str">
        <f>IF(VLOOKUP(O$1,$R$2:$S$16,2,0)="","",IF(E203="self",IF(HLOOKUP(VLOOKUP(O$1,$R$2:$S$16,2,0),'DSP Employee Census'!$B$6:$AC$507,ROWS($A$1:O202)+1,0)=0,"",VLOOKUP(HLOOKUP(VLOOKUP(O$1,$R$2:$S$16,2,0),'DSP Employee Census'!$B$6:$AC$507,ROWS($A$1:O202)+1,0),Lookups!$A$2:$B$45,2,0)),""))</f>
        <v/>
      </c>
    </row>
    <row r="204" spans="1:15" ht="18" customHeight="1" x14ac:dyDescent="0.15">
      <c r="A204" s="16" t="str">
        <f>IF(VLOOKUP(A$1,$R$2:$S$16,2,0)="","",IF(HLOOKUP(VLOOKUP(A$1,$R$2:$S$16,2,0),'DSP Employee Census'!$B$6:$AC$507,ROWS($A$1:A203)+1,0)=0,"",HLOOKUP(VLOOKUP(A$1,$R$2:$S$16,2,0),'DSP Employee Census'!$B$6:$AC$507,ROWS($A$1:A203)+1,0)))</f>
        <v/>
      </c>
      <c r="B204" s="16" t="str">
        <f>IF(VLOOKUP(B$1,$R$2:$S$16,2,0)="","",IF(HLOOKUP(VLOOKUP(B$1,$R$2:$S$16,2,0),'DSP Employee Census'!$A$6:$AC$507,ROWS($A$1:B203)+1,0)=0,"",HLOOKUP(VLOOKUP(B$1,$R$2:$S$16,2,0),'DSP Employee Census'!$A$6:$AC$507,ROWS($A$1:B203)+1,0)))</f>
        <v/>
      </c>
      <c r="C204" s="16" t="str">
        <f>IF(VLOOKUP(C$1,$R$2:$S$16,2,0)="","",IF(HLOOKUP(VLOOKUP(C$1,$R$2:$S$16,2,0),'DSP Employee Census'!$B$6:$AC$507,ROWS($A$1:C203)+1,0)=0,"",HLOOKUP(VLOOKUP(C$1,$R$2:$S$16,2,0),'DSP Employee Census'!$B$6:$AC$507,ROWS($A$1:C203)+1,0)))</f>
        <v/>
      </c>
      <c r="D204" s="74" t="str">
        <f>IF(VLOOKUP(D$1,$R$2:$S$16,2,0)="","",IF(HLOOKUP(VLOOKUP(D$1,$R$2:$S$16,2,0),'DSP Employee Census'!$B$6:$AC$507,ROWS($A$1:D203)+1,0)=0,"",HLOOKUP(VLOOKUP(D$1,$R$2:$S$16,2,0),'DSP Employee Census'!$B$6:$AC$507,ROWS($A$1:D203)+1,0)))</f>
        <v/>
      </c>
      <c r="E204" s="16" t="str">
        <f>IF(VLOOKUP(E$1,$R$2:$S$16,2,0)="","",IF(HLOOKUP(VLOOKUP(E$1,$R$2:$S$16,2,0),'DSP Employee Census'!$B$6:$AC$507,ROWS($A$1:E203)+1,0)=0,"",VLOOKUP(HLOOKUP(VLOOKUP(E$1,$R$2:$S$16,2,0),'DSP Employee Census'!$B$6:$AC$507,ROWS($A$1:E203)+1,0),Lookups!$A$2:$B$45,2,0)))</f>
        <v/>
      </c>
      <c r="F204" s="74" t="str">
        <f>IF(VLOOKUP(F$1,$R$2:$S$16,2,0)="","",IF(HLOOKUP(VLOOKUP(F$1,$R$2:$S$16,2,0),'DSP Employee Census'!$B$6:$AC$507,ROWS($A$1:F203)+1,0)=0,"",HLOOKUP(VLOOKUP(F$1,$R$2:$S$16,2,0),'DSP Employee Census'!$B$6:$AC$507,ROWS($A$1:F203)+1,0)))</f>
        <v/>
      </c>
      <c r="G204" s="16" t="str">
        <f>IF(VLOOKUP(G$1,$R$2:$S$16,2,0)="","",IF(HLOOKUP(VLOOKUP(G$1,$R$2:$S$16,2,0),'DSP Employee Census'!$B$6:$AC$507,ROWS($A$1:G203)+1,0)=0,"",VLOOKUP(HLOOKUP(VLOOKUP(G$1,$R$2:$S$16,2,0),'DSP Employee Census'!$B$6:$AC$507,ROWS($A$1:G203)+1,0),Lookups!$A$2:$B$45,2,0)))</f>
        <v/>
      </c>
      <c r="H204" s="74" t="str">
        <f>IF(VLOOKUP(H$1,$R$2:$S$16,2,0)="","",IF(HLOOKUP(VLOOKUP(H$1,$R$2:$S$16,2,0),'DSP Employee Census'!$B$6:$AC$507,ROWS($A$1:H203)+1,0)=0,"",HLOOKUP(VLOOKUP(H$1,$R$2:$S$16,2,0),'DSP Employee Census'!$B$6:$AC$507,ROWS($A$1:H203)+1,0)))</f>
        <v/>
      </c>
      <c r="I204" s="75" t="str">
        <f>IF(VLOOKUP(I$1,$R$2:$S$16,2,0)="","",IF(HLOOKUP(VLOOKUP(I$1,$R$2:$S$16,2,0),'DSP Employee Census'!$B$6:$AC$507,ROWS($A$1:I203)+1,0)=0,"",HLOOKUP(VLOOKUP(I$1,$R$2:$S$16,2,0),'DSP Employee Census'!$B$6:$AC$507,ROWS($A$1:I203)+1,0)))</f>
        <v/>
      </c>
      <c r="J204" s="76" t="str">
        <f>IF(VLOOKUP($J$1,$R$2:$S$16,2,0)="","",IF(AND($K204="part_time",HLOOKUP(VLOOKUP(J$1,$R$2:$S$16,2,0),'DSP Employee Census'!$B$6:$AC$507,ROWS($A$1:J203)+1,0)&gt;0),HLOOKUP(VLOOKUP(J$1,$R$2:$S$16,2,0),'DSP Employee Census'!$B$6:$AC$507,ROWS($A$1:J203)+1,0),IF(AND($K204="part_time",HLOOKUP(VLOOKUP(J$1,$R$2:$S$16,2,0),'DSP Employee Census'!$B$6:$AC$507,ROWS($A$1:J203)+1,0)=""),'DSP Employee Census'!$H$1,"")))</f>
        <v/>
      </c>
      <c r="K204" s="16" t="str">
        <f>IF(VLOOKUP(K$1,$R$2:$S$16,2,0)="","",IF(HLOOKUP(VLOOKUP(K$1,$R$2:$S$16,2,0),'DSP Employee Census'!$B$6:$AC$507,ROWS($A$1:K203)+1,0)=0,"",VLOOKUP(HLOOKUP(VLOOKUP(K$1,$R$2:$S$16,2,0),'DSP Employee Census'!$B$6:$AC$507,ROWS($A$1:K203)+1,0),Lookups!$A$2:$B$45,2,0)))</f>
        <v/>
      </c>
      <c r="L204" s="74" t="str">
        <f>IF(VLOOKUP(L$1,$R$2:$S$16,2,0)="","",IF(HLOOKUP(VLOOKUP(L$1,$R$2:$S$16,2,0),'DSP Employee Census'!$B$6:$AC$507,ROWS($A$1:L203)+1,0)=0,"",HLOOKUP(VLOOKUP(L$1,$R$2:$S$16,2,0),'DSP Employee Census'!$B$6:$AC$507,ROWS($A$1:L203)+1,0)))</f>
        <v/>
      </c>
      <c r="M204" s="76" t="str">
        <f>IF(VLOOKUP(M$1,$R$2:$S$16,2,0)="","",IF(HLOOKUP(VLOOKUP(M$1,$R$2:$S$16,2,0),'DSP Employee Census'!$B$6:$AC$507,ROWS($A$1:M203)+1,0)=0,"",HLOOKUP(VLOOKUP(M$1,$R$2:$S$16,2,0),'DSP Employee Census'!$B$6:$AC$507,ROWS($A$1:M203)+1,0)))</f>
        <v/>
      </c>
      <c r="N204" s="74" t="str">
        <f>IF(VLOOKUP(N$1,$R$2:$S$16,2,0)="","",IF(HLOOKUP(VLOOKUP(N$1,$R$2:$S$16,2,0),'DSP Employee Census'!$B$6:$AC$507,ROWS($A$1:N203)+1,0)=0,"",HLOOKUP(VLOOKUP(N$1,$R$2:$S$16,2,0),'DSP Employee Census'!$B$6:$AC$507,ROWS($A$1:N203)+1,0)))</f>
        <v/>
      </c>
      <c r="O204" s="16" t="str">
        <f>IF(VLOOKUP(O$1,$R$2:$S$16,2,0)="","",IF(E204="self",IF(HLOOKUP(VLOOKUP(O$1,$R$2:$S$16,2,0),'DSP Employee Census'!$B$6:$AC$507,ROWS($A$1:O203)+1,0)=0,"",VLOOKUP(HLOOKUP(VLOOKUP(O$1,$R$2:$S$16,2,0),'DSP Employee Census'!$B$6:$AC$507,ROWS($A$1:O203)+1,0),Lookups!$A$2:$B$45,2,0)),""))</f>
        <v/>
      </c>
    </row>
    <row r="205" spans="1:15" ht="18" customHeight="1" x14ac:dyDescent="0.15">
      <c r="A205" s="16" t="str">
        <f>IF(VLOOKUP(A$1,$R$2:$S$16,2,0)="","",IF(HLOOKUP(VLOOKUP(A$1,$R$2:$S$16,2,0),'DSP Employee Census'!$B$6:$AC$507,ROWS($A$1:A204)+1,0)=0,"",HLOOKUP(VLOOKUP(A$1,$R$2:$S$16,2,0),'DSP Employee Census'!$B$6:$AC$507,ROWS($A$1:A204)+1,0)))</f>
        <v/>
      </c>
      <c r="B205" s="16" t="str">
        <f>IF(VLOOKUP(B$1,$R$2:$S$16,2,0)="","",IF(HLOOKUP(VLOOKUP(B$1,$R$2:$S$16,2,0),'DSP Employee Census'!$A$6:$AC$507,ROWS($A$1:B204)+1,0)=0,"",HLOOKUP(VLOOKUP(B$1,$R$2:$S$16,2,0),'DSP Employee Census'!$A$6:$AC$507,ROWS($A$1:B204)+1,0)))</f>
        <v/>
      </c>
      <c r="C205" s="16" t="str">
        <f>IF(VLOOKUP(C$1,$R$2:$S$16,2,0)="","",IF(HLOOKUP(VLOOKUP(C$1,$R$2:$S$16,2,0),'DSP Employee Census'!$B$6:$AC$507,ROWS($A$1:C204)+1,0)=0,"",HLOOKUP(VLOOKUP(C$1,$R$2:$S$16,2,0),'DSP Employee Census'!$B$6:$AC$507,ROWS($A$1:C204)+1,0)))</f>
        <v/>
      </c>
      <c r="D205" s="74" t="str">
        <f>IF(VLOOKUP(D$1,$R$2:$S$16,2,0)="","",IF(HLOOKUP(VLOOKUP(D$1,$R$2:$S$16,2,0),'DSP Employee Census'!$B$6:$AC$507,ROWS($A$1:D204)+1,0)=0,"",HLOOKUP(VLOOKUP(D$1,$R$2:$S$16,2,0),'DSP Employee Census'!$B$6:$AC$507,ROWS($A$1:D204)+1,0)))</f>
        <v/>
      </c>
      <c r="E205" s="16" t="str">
        <f>IF(VLOOKUP(E$1,$R$2:$S$16,2,0)="","",IF(HLOOKUP(VLOOKUP(E$1,$R$2:$S$16,2,0),'DSP Employee Census'!$B$6:$AC$507,ROWS($A$1:E204)+1,0)=0,"",VLOOKUP(HLOOKUP(VLOOKUP(E$1,$R$2:$S$16,2,0),'DSP Employee Census'!$B$6:$AC$507,ROWS($A$1:E204)+1,0),Lookups!$A$2:$B$45,2,0)))</f>
        <v/>
      </c>
      <c r="F205" s="74" t="str">
        <f>IF(VLOOKUP(F$1,$R$2:$S$16,2,0)="","",IF(HLOOKUP(VLOOKUP(F$1,$R$2:$S$16,2,0),'DSP Employee Census'!$B$6:$AC$507,ROWS($A$1:F204)+1,0)=0,"",HLOOKUP(VLOOKUP(F$1,$R$2:$S$16,2,0),'DSP Employee Census'!$B$6:$AC$507,ROWS($A$1:F204)+1,0)))</f>
        <v/>
      </c>
      <c r="G205" s="16" t="str">
        <f>IF(VLOOKUP(G$1,$R$2:$S$16,2,0)="","",IF(HLOOKUP(VLOOKUP(G$1,$R$2:$S$16,2,0),'DSP Employee Census'!$B$6:$AC$507,ROWS($A$1:G204)+1,0)=0,"",VLOOKUP(HLOOKUP(VLOOKUP(G$1,$R$2:$S$16,2,0),'DSP Employee Census'!$B$6:$AC$507,ROWS($A$1:G204)+1,0),Lookups!$A$2:$B$45,2,0)))</f>
        <v/>
      </c>
      <c r="H205" s="74" t="str">
        <f>IF(VLOOKUP(H$1,$R$2:$S$16,2,0)="","",IF(HLOOKUP(VLOOKUP(H$1,$R$2:$S$16,2,0),'DSP Employee Census'!$B$6:$AC$507,ROWS($A$1:H204)+1,0)=0,"",HLOOKUP(VLOOKUP(H$1,$R$2:$S$16,2,0),'DSP Employee Census'!$B$6:$AC$507,ROWS($A$1:H204)+1,0)))</f>
        <v/>
      </c>
      <c r="I205" s="75" t="str">
        <f>IF(VLOOKUP(I$1,$R$2:$S$16,2,0)="","",IF(HLOOKUP(VLOOKUP(I$1,$R$2:$S$16,2,0),'DSP Employee Census'!$B$6:$AC$507,ROWS($A$1:I204)+1,0)=0,"",HLOOKUP(VLOOKUP(I$1,$R$2:$S$16,2,0),'DSP Employee Census'!$B$6:$AC$507,ROWS($A$1:I204)+1,0)))</f>
        <v/>
      </c>
      <c r="J205" s="76" t="str">
        <f>IF(VLOOKUP($J$1,$R$2:$S$16,2,0)="","",IF(AND($K205="part_time",HLOOKUP(VLOOKUP(J$1,$R$2:$S$16,2,0),'DSP Employee Census'!$B$6:$AC$507,ROWS($A$1:J204)+1,0)&gt;0),HLOOKUP(VLOOKUP(J$1,$R$2:$S$16,2,0),'DSP Employee Census'!$B$6:$AC$507,ROWS($A$1:J204)+1,0),IF(AND($K205="part_time",HLOOKUP(VLOOKUP(J$1,$R$2:$S$16,2,0),'DSP Employee Census'!$B$6:$AC$507,ROWS($A$1:J204)+1,0)=""),'DSP Employee Census'!$H$1,"")))</f>
        <v/>
      </c>
      <c r="K205" s="16" t="str">
        <f>IF(VLOOKUP(K$1,$R$2:$S$16,2,0)="","",IF(HLOOKUP(VLOOKUP(K$1,$R$2:$S$16,2,0),'DSP Employee Census'!$B$6:$AC$507,ROWS($A$1:K204)+1,0)=0,"",VLOOKUP(HLOOKUP(VLOOKUP(K$1,$R$2:$S$16,2,0),'DSP Employee Census'!$B$6:$AC$507,ROWS($A$1:K204)+1,0),Lookups!$A$2:$B$45,2,0)))</f>
        <v/>
      </c>
      <c r="L205" s="74" t="str">
        <f>IF(VLOOKUP(L$1,$R$2:$S$16,2,0)="","",IF(HLOOKUP(VLOOKUP(L$1,$R$2:$S$16,2,0),'DSP Employee Census'!$B$6:$AC$507,ROWS($A$1:L204)+1,0)=0,"",HLOOKUP(VLOOKUP(L$1,$R$2:$S$16,2,0),'DSP Employee Census'!$B$6:$AC$507,ROWS($A$1:L204)+1,0)))</f>
        <v/>
      </c>
      <c r="M205" s="76" t="str">
        <f>IF(VLOOKUP(M$1,$R$2:$S$16,2,0)="","",IF(HLOOKUP(VLOOKUP(M$1,$R$2:$S$16,2,0),'DSP Employee Census'!$B$6:$AC$507,ROWS($A$1:M204)+1,0)=0,"",HLOOKUP(VLOOKUP(M$1,$R$2:$S$16,2,0),'DSP Employee Census'!$B$6:$AC$507,ROWS($A$1:M204)+1,0)))</f>
        <v/>
      </c>
      <c r="N205" s="74" t="str">
        <f>IF(VLOOKUP(N$1,$R$2:$S$16,2,0)="","",IF(HLOOKUP(VLOOKUP(N$1,$R$2:$S$16,2,0),'DSP Employee Census'!$B$6:$AC$507,ROWS($A$1:N204)+1,0)=0,"",HLOOKUP(VLOOKUP(N$1,$R$2:$S$16,2,0),'DSP Employee Census'!$B$6:$AC$507,ROWS($A$1:N204)+1,0)))</f>
        <v/>
      </c>
      <c r="O205" s="16" t="str">
        <f>IF(VLOOKUP(O$1,$R$2:$S$16,2,0)="","",IF(E205="self",IF(HLOOKUP(VLOOKUP(O$1,$R$2:$S$16,2,0),'DSP Employee Census'!$B$6:$AC$507,ROWS($A$1:O204)+1,0)=0,"",VLOOKUP(HLOOKUP(VLOOKUP(O$1,$R$2:$S$16,2,0),'DSP Employee Census'!$B$6:$AC$507,ROWS($A$1:O204)+1,0),Lookups!$A$2:$B$45,2,0)),""))</f>
        <v/>
      </c>
    </row>
    <row r="206" spans="1:15" ht="18" customHeight="1" x14ac:dyDescent="0.15">
      <c r="A206" s="16" t="str">
        <f>IF(VLOOKUP(A$1,$R$2:$S$16,2,0)="","",IF(HLOOKUP(VLOOKUP(A$1,$R$2:$S$16,2,0),'DSP Employee Census'!$B$6:$AC$507,ROWS($A$1:A205)+1,0)=0,"",HLOOKUP(VLOOKUP(A$1,$R$2:$S$16,2,0),'DSP Employee Census'!$B$6:$AC$507,ROWS($A$1:A205)+1,0)))</f>
        <v/>
      </c>
      <c r="B206" s="16" t="str">
        <f>IF(VLOOKUP(B$1,$R$2:$S$16,2,0)="","",IF(HLOOKUP(VLOOKUP(B$1,$R$2:$S$16,2,0),'DSP Employee Census'!$A$6:$AC$507,ROWS($A$1:B205)+1,0)=0,"",HLOOKUP(VLOOKUP(B$1,$R$2:$S$16,2,0),'DSP Employee Census'!$A$6:$AC$507,ROWS($A$1:B205)+1,0)))</f>
        <v/>
      </c>
      <c r="C206" s="16" t="str">
        <f>IF(VLOOKUP(C$1,$R$2:$S$16,2,0)="","",IF(HLOOKUP(VLOOKUP(C$1,$R$2:$S$16,2,0),'DSP Employee Census'!$B$6:$AC$507,ROWS($A$1:C205)+1,0)=0,"",HLOOKUP(VLOOKUP(C$1,$R$2:$S$16,2,0),'DSP Employee Census'!$B$6:$AC$507,ROWS($A$1:C205)+1,0)))</f>
        <v/>
      </c>
      <c r="D206" s="74" t="str">
        <f>IF(VLOOKUP(D$1,$R$2:$S$16,2,0)="","",IF(HLOOKUP(VLOOKUP(D$1,$R$2:$S$16,2,0),'DSP Employee Census'!$B$6:$AC$507,ROWS($A$1:D205)+1,0)=0,"",HLOOKUP(VLOOKUP(D$1,$R$2:$S$16,2,0),'DSP Employee Census'!$B$6:$AC$507,ROWS($A$1:D205)+1,0)))</f>
        <v/>
      </c>
      <c r="E206" s="16" t="str">
        <f>IF(VLOOKUP(E$1,$R$2:$S$16,2,0)="","",IF(HLOOKUP(VLOOKUP(E$1,$R$2:$S$16,2,0),'DSP Employee Census'!$B$6:$AC$507,ROWS($A$1:E205)+1,0)=0,"",VLOOKUP(HLOOKUP(VLOOKUP(E$1,$R$2:$S$16,2,0),'DSP Employee Census'!$B$6:$AC$507,ROWS($A$1:E205)+1,0),Lookups!$A$2:$B$45,2,0)))</f>
        <v/>
      </c>
      <c r="F206" s="74" t="str">
        <f>IF(VLOOKUP(F$1,$R$2:$S$16,2,0)="","",IF(HLOOKUP(VLOOKUP(F$1,$R$2:$S$16,2,0),'DSP Employee Census'!$B$6:$AC$507,ROWS($A$1:F205)+1,0)=0,"",HLOOKUP(VLOOKUP(F$1,$R$2:$S$16,2,0),'DSP Employee Census'!$B$6:$AC$507,ROWS($A$1:F205)+1,0)))</f>
        <v/>
      </c>
      <c r="G206" s="16" t="str">
        <f>IF(VLOOKUP(G$1,$R$2:$S$16,2,0)="","",IF(HLOOKUP(VLOOKUP(G$1,$R$2:$S$16,2,0),'DSP Employee Census'!$B$6:$AC$507,ROWS($A$1:G205)+1,0)=0,"",VLOOKUP(HLOOKUP(VLOOKUP(G$1,$R$2:$S$16,2,0),'DSP Employee Census'!$B$6:$AC$507,ROWS($A$1:G205)+1,0),Lookups!$A$2:$B$45,2,0)))</f>
        <v/>
      </c>
      <c r="H206" s="74" t="str">
        <f>IF(VLOOKUP(H$1,$R$2:$S$16,2,0)="","",IF(HLOOKUP(VLOOKUP(H$1,$R$2:$S$16,2,0),'DSP Employee Census'!$B$6:$AC$507,ROWS($A$1:H205)+1,0)=0,"",HLOOKUP(VLOOKUP(H$1,$R$2:$S$16,2,0),'DSP Employee Census'!$B$6:$AC$507,ROWS($A$1:H205)+1,0)))</f>
        <v/>
      </c>
      <c r="I206" s="75" t="str">
        <f>IF(VLOOKUP(I$1,$R$2:$S$16,2,0)="","",IF(HLOOKUP(VLOOKUP(I$1,$R$2:$S$16,2,0),'DSP Employee Census'!$B$6:$AC$507,ROWS($A$1:I205)+1,0)=0,"",HLOOKUP(VLOOKUP(I$1,$R$2:$S$16,2,0),'DSP Employee Census'!$B$6:$AC$507,ROWS($A$1:I205)+1,0)))</f>
        <v/>
      </c>
      <c r="J206" s="76" t="str">
        <f>IF(VLOOKUP($J$1,$R$2:$S$16,2,0)="","",IF(AND($K206="part_time",HLOOKUP(VLOOKUP(J$1,$R$2:$S$16,2,0),'DSP Employee Census'!$B$6:$AC$507,ROWS($A$1:J205)+1,0)&gt;0),HLOOKUP(VLOOKUP(J$1,$R$2:$S$16,2,0),'DSP Employee Census'!$B$6:$AC$507,ROWS($A$1:J205)+1,0),IF(AND($K206="part_time",HLOOKUP(VLOOKUP(J$1,$R$2:$S$16,2,0),'DSP Employee Census'!$B$6:$AC$507,ROWS($A$1:J205)+1,0)=""),'DSP Employee Census'!$H$1,"")))</f>
        <v/>
      </c>
      <c r="K206" s="16" t="str">
        <f>IF(VLOOKUP(K$1,$R$2:$S$16,2,0)="","",IF(HLOOKUP(VLOOKUP(K$1,$R$2:$S$16,2,0),'DSP Employee Census'!$B$6:$AC$507,ROWS($A$1:K205)+1,0)=0,"",VLOOKUP(HLOOKUP(VLOOKUP(K$1,$R$2:$S$16,2,0),'DSP Employee Census'!$B$6:$AC$507,ROWS($A$1:K205)+1,0),Lookups!$A$2:$B$45,2,0)))</f>
        <v/>
      </c>
      <c r="L206" s="74" t="str">
        <f>IF(VLOOKUP(L$1,$R$2:$S$16,2,0)="","",IF(HLOOKUP(VLOOKUP(L$1,$R$2:$S$16,2,0),'DSP Employee Census'!$B$6:$AC$507,ROWS($A$1:L205)+1,0)=0,"",HLOOKUP(VLOOKUP(L$1,$R$2:$S$16,2,0),'DSP Employee Census'!$B$6:$AC$507,ROWS($A$1:L205)+1,0)))</f>
        <v/>
      </c>
      <c r="M206" s="76" t="str">
        <f>IF(VLOOKUP(M$1,$R$2:$S$16,2,0)="","",IF(HLOOKUP(VLOOKUP(M$1,$R$2:$S$16,2,0),'DSP Employee Census'!$B$6:$AC$507,ROWS($A$1:M205)+1,0)=0,"",HLOOKUP(VLOOKUP(M$1,$R$2:$S$16,2,0),'DSP Employee Census'!$B$6:$AC$507,ROWS($A$1:M205)+1,0)))</f>
        <v/>
      </c>
      <c r="N206" s="74" t="str">
        <f>IF(VLOOKUP(N$1,$R$2:$S$16,2,0)="","",IF(HLOOKUP(VLOOKUP(N$1,$R$2:$S$16,2,0),'DSP Employee Census'!$B$6:$AC$507,ROWS($A$1:N205)+1,0)=0,"",HLOOKUP(VLOOKUP(N$1,$R$2:$S$16,2,0),'DSP Employee Census'!$B$6:$AC$507,ROWS($A$1:N205)+1,0)))</f>
        <v/>
      </c>
      <c r="O206" s="16" t="str">
        <f>IF(VLOOKUP(O$1,$R$2:$S$16,2,0)="","",IF(E206="self",IF(HLOOKUP(VLOOKUP(O$1,$R$2:$S$16,2,0),'DSP Employee Census'!$B$6:$AC$507,ROWS($A$1:O205)+1,0)=0,"",VLOOKUP(HLOOKUP(VLOOKUP(O$1,$R$2:$S$16,2,0),'DSP Employee Census'!$B$6:$AC$507,ROWS($A$1:O205)+1,0),Lookups!$A$2:$B$45,2,0)),""))</f>
        <v/>
      </c>
    </row>
    <row r="207" spans="1:15" ht="18" customHeight="1" x14ac:dyDescent="0.15">
      <c r="A207" s="16" t="str">
        <f>IF(VLOOKUP(A$1,$R$2:$S$16,2,0)="","",IF(HLOOKUP(VLOOKUP(A$1,$R$2:$S$16,2,0),'DSP Employee Census'!$B$6:$AC$507,ROWS($A$1:A206)+1,0)=0,"",HLOOKUP(VLOOKUP(A$1,$R$2:$S$16,2,0),'DSP Employee Census'!$B$6:$AC$507,ROWS($A$1:A206)+1,0)))</f>
        <v/>
      </c>
      <c r="B207" s="16" t="str">
        <f>IF(VLOOKUP(B$1,$R$2:$S$16,2,0)="","",IF(HLOOKUP(VLOOKUP(B$1,$R$2:$S$16,2,0),'DSP Employee Census'!$A$6:$AC$507,ROWS($A$1:B206)+1,0)=0,"",HLOOKUP(VLOOKUP(B$1,$R$2:$S$16,2,0),'DSP Employee Census'!$A$6:$AC$507,ROWS($A$1:B206)+1,0)))</f>
        <v/>
      </c>
      <c r="C207" s="16" t="str">
        <f>IF(VLOOKUP(C$1,$R$2:$S$16,2,0)="","",IF(HLOOKUP(VLOOKUP(C$1,$R$2:$S$16,2,0),'DSP Employee Census'!$B$6:$AC$507,ROWS($A$1:C206)+1,0)=0,"",HLOOKUP(VLOOKUP(C$1,$R$2:$S$16,2,0),'DSP Employee Census'!$B$6:$AC$507,ROWS($A$1:C206)+1,0)))</f>
        <v/>
      </c>
      <c r="D207" s="74" t="str">
        <f>IF(VLOOKUP(D$1,$R$2:$S$16,2,0)="","",IF(HLOOKUP(VLOOKUP(D$1,$R$2:$S$16,2,0),'DSP Employee Census'!$B$6:$AC$507,ROWS($A$1:D206)+1,0)=0,"",HLOOKUP(VLOOKUP(D$1,$R$2:$S$16,2,0),'DSP Employee Census'!$B$6:$AC$507,ROWS($A$1:D206)+1,0)))</f>
        <v/>
      </c>
      <c r="E207" s="16" t="str">
        <f>IF(VLOOKUP(E$1,$R$2:$S$16,2,0)="","",IF(HLOOKUP(VLOOKUP(E$1,$R$2:$S$16,2,0),'DSP Employee Census'!$B$6:$AC$507,ROWS($A$1:E206)+1,0)=0,"",VLOOKUP(HLOOKUP(VLOOKUP(E$1,$R$2:$S$16,2,0),'DSP Employee Census'!$B$6:$AC$507,ROWS($A$1:E206)+1,0),Lookups!$A$2:$B$45,2,0)))</f>
        <v/>
      </c>
      <c r="F207" s="74" t="str">
        <f>IF(VLOOKUP(F$1,$R$2:$S$16,2,0)="","",IF(HLOOKUP(VLOOKUP(F$1,$R$2:$S$16,2,0),'DSP Employee Census'!$B$6:$AC$507,ROWS($A$1:F206)+1,0)=0,"",HLOOKUP(VLOOKUP(F$1,$R$2:$S$16,2,0),'DSP Employee Census'!$B$6:$AC$507,ROWS($A$1:F206)+1,0)))</f>
        <v/>
      </c>
      <c r="G207" s="16" t="str">
        <f>IF(VLOOKUP(G$1,$R$2:$S$16,2,0)="","",IF(HLOOKUP(VLOOKUP(G$1,$R$2:$S$16,2,0),'DSP Employee Census'!$B$6:$AC$507,ROWS($A$1:G206)+1,0)=0,"",VLOOKUP(HLOOKUP(VLOOKUP(G$1,$R$2:$S$16,2,0),'DSP Employee Census'!$B$6:$AC$507,ROWS($A$1:G206)+1,0),Lookups!$A$2:$B$45,2,0)))</f>
        <v/>
      </c>
      <c r="H207" s="74" t="str">
        <f>IF(VLOOKUP(H$1,$R$2:$S$16,2,0)="","",IF(HLOOKUP(VLOOKUP(H$1,$R$2:$S$16,2,0),'DSP Employee Census'!$B$6:$AC$507,ROWS($A$1:H206)+1,0)=0,"",HLOOKUP(VLOOKUP(H$1,$R$2:$S$16,2,0),'DSP Employee Census'!$B$6:$AC$507,ROWS($A$1:H206)+1,0)))</f>
        <v/>
      </c>
      <c r="I207" s="75" t="str">
        <f>IF(VLOOKUP(I$1,$R$2:$S$16,2,0)="","",IF(HLOOKUP(VLOOKUP(I$1,$R$2:$S$16,2,0),'DSP Employee Census'!$B$6:$AC$507,ROWS($A$1:I206)+1,0)=0,"",HLOOKUP(VLOOKUP(I$1,$R$2:$S$16,2,0),'DSP Employee Census'!$B$6:$AC$507,ROWS($A$1:I206)+1,0)))</f>
        <v/>
      </c>
      <c r="J207" s="76" t="str">
        <f>IF(VLOOKUP($J$1,$R$2:$S$16,2,0)="","",IF(AND($K207="part_time",HLOOKUP(VLOOKUP(J$1,$R$2:$S$16,2,0),'DSP Employee Census'!$B$6:$AC$507,ROWS($A$1:J206)+1,0)&gt;0),HLOOKUP(VLOOKUP(J$1,$R$2:$S$16,2,0),'DSP Employee Census'!$B$6:$AC$507,ROWS($A$1:J206)+1,0),IF(AND($K207="part_time",HLOOKUP(VLOOKUP(J$1,$R$2:$S$16,2,0),'DSP Employee Census'!$B$6:$AC$507,ROWS($A$1:J206)+1,0)=""),'DSP Employee Census'!$H$1,"")))</f>
        <v/>
      </c>
      <c r="K207" s="16" t="str">
        <f>IF(VLOOKUP(K$1,$R$2:$S$16,2,0)="","",IF(HLOOKUP(VLOOKUP(K$1,$R$2:$S$16,2,0),'DSP Employee Census'!$B$6:$AC$507,ROWS($A$1:K206)+1,0)=0,"",VLOOKUP(HLOOKUP(VLOOKUP(K$1,$R$2:$S$16,2,0),'DSP Employee Census'!$B$6:$AC$507,ROWS($A$1:K206)+1,0),Lookups!$A$2:$B$45,2,0)))</f>
        <v/>
      </c>
      <c r="L207" s="74" t="str">
        <f>IF(VLOOKUP(L$1,$R$2:$S$16,2,0)="","",IF(HLOOKUP(VLOOKUP(L$1,$R$2:$S$16,2,0),'DSP Employee Census'!$B$6:$AC$507,ROWS($A$1:L206)+1,0)=0,"",HLOOKUP(VLOOKUP(L$1,$R$2:$S$16,2,0),'DSP Employee Census'!$B$6:$AC$507,ROWS($A$1:L206)+1,0)))</f>
        <v/>
      </c>
      <c r="M207" s="76" t="str">
        <f>IF(VLOOKUP(M$1,$R$2:$S$16,2,0)="","",IF(HLOOKUP(VLOOKUP(M$1,$R$2:$S$16,2,0),'DSP Employee Census'!$B$6:$AC$507,ROWS($A$1:M206)+1,0)=0,"",HLOOKUP(VLOOKUP(M$1,$R$2:$S$16,2,0),'DSP Employee Census'!$B$6:$AC$507,ROWS($A$1:M206)+1,0)))</f>
        <v/>
      </c>
      <c r="N207" s="74" t="str">
        <f>IF(VLOOKUP(N$1,$R$2:$S$16,2,0)="","",IF(HLOOKUP(VLOOKUP(N$1,$R$2:$S$16,2,0),'DSP Employee Census'!$B$6:$AC$507,ROWS($A$1:N206)+1,0)=0,"",HLOOKUP(VLOOKUP(N$1,$R$2:$S$16,2,0),'DSP Employee Census'!$B$6:$AC$507,ROWS($A$1:N206)+1,0)))</f>
        <v/>
      </c>
      <c r="O207" s="16" t="str">
        <f>IF(VLOOKUP(O$1,$R$2:$S$16,2,0)="","",IF(E207="self",IF(HLOOKUP(VLOOKUP(O$1,$R$2:$S$16,2,0),'DSP Employee Census'!$B$6:$AC$507,ROWS($A$1:O206)+1,0)=0,"",VLOOKUP(HLOOKUP(VLOOKUP(O$1,$R$2:$S$16,2,0),'DSP Employee Census'!$B$6:$AC$507,ROWS($A$1:O206)+1,0),Lookups!$A$2:$B$45,2,0)),""))</f>
        <v/>
      </c>
    </row>
    <row r="208" spans="1:15" ht="18" customHeight="1" x14ac:dyDescent="0.15">
      <c r="A208" s="16" t="str">
        <f>IF(VLOOKUP(A$1,$R$2:$S$16,2,0)="","",IF(HLOOKUP(VLOOKUP(A$1,$R$2:$S$16,2,0),'DSP Employee Census'!$B$6:$AC$507,ROWS($A$1:A207)+1,0)=0,"",HLOOKUP(VLOOKUP(A$1,$R$2:$S$16,2,0),'DSP Employee Census'!$B$6:$AC$507,ROWS($A$1:A207)+1,0)))</f>
        <v/>
      </c>
      <c r="B208" s="16" t="str">
        <f>IF(VLOOKUP(B$1,$R$2:$S$16,2,0)="","",IF(HLOOKUP(VLOOKUP(B$1,$R$2:$S$16,2,0),'DSP Employee Census'!$A$6:$AC$507,ROWS($A$1:B207)+1,0)=0,"",HLOOKUP(VLOOKUP(B$1,$R$2:$S$16,2,0),'DSP Employee Census'!$A$6:$AC$507,ROWS($A$1:B207)+1,0)))</f>
        <v/>
      </c>
      <c r="C208" s="16" t="str">
        <f>IF(VLOOKUP(C$1,$R$2:$S$16,2,0)="","",IF(HLOOKUP(VLOOKUP(C$1,$R$2:$S$16,2,0),'DSP Employee Census'!$B$6:$AC$507,ROWS($A$1:C207)+1,0)=0,"",HLOOKUP(VLOOKUP(C$1,$R$2:$S$16,2,0),'DSP Employee Census'!$B$6:$AC$507,ROWS($A$1:C207)+1,0)))</f>
        <v/>
      </c>
      <c r="D208" s="74" t="str">
        <f>IF(VLOOKUP(D$1,$R$2:$S$16,2,0)="","",IF(HLOOKUP(VLOOKUP(D$1,$R$2:$S$16,2,0),'DSP Employee Census'!$B$6:$AC$507,ROWS($A$1:D207)+1,0)=0,"",HLOOKUP(VLOOKUP(D$1,$R$2:$S$16,2,0),'DSP Employee Census'!$B$6:$AC$507,ROWS($A$1:D207)+1,0)))</f>
        <v/>
      </c>
      <c r="E208" s="16" t="str">
        <f>IF(VLOOKUP(E$1,$R$2:$S$16,2,0)="","",IF(HLOOKUP(VLOOKUP(E$1,$R$2:$S$16,2,0),'DSP Employee Census'!$B$6:$AC$507,ROWS($A$1:E207)+1,0)=0,"",VLOOKUP(HLOOKUP(VLOOKUP(E$1,$R$2:$S$16,2,0),'DSP Employee Census'!$B$6:$AC$507,ROWS($A$1:E207)+1,0),Lookups!$A$2:$B$45,2,0)))</f>
        <v/>
      </c>
      <c r="F208" s="74" t="str">
        <f>IF(VLOOKUP(F$1,$R$2:$S$16,2,0)="","",IF(HLOOKUP(VLOOKUP(F$1,$R$2:$S$16,2,0),'DSP Employee Census'!$B$6:$AC$507,ROWS($A$1:F207)+1,0)=0,"",HLOOKUP(VLOOKUP(F$1,$R$2:$S$16,2,0),'DSP Employee Census'!$B$6:$AC$507,ROWS($A$1:F207)+1,0)))</f>
        <v/>
      </c>
      <c r="G208" s="16" t="str">
        <f>IF(VLOOKUP(G$1,$R$2:$S$16,2,0)="","",IF(HLOOKUP(VLOOKUP(G$1,$R$2:$S$16,2,0),'DSP Employee Census'!$B$6:$AC$507,ROWS($A$1:G207)+1,0)=0,"",VLOOKUP(HLOOKUP(VLOOKUP(G$1,$R$2:$S$16,2,0),'DSP Employee Census'!$B$6:$AC$507,ROWS($A$1:G207)+1,0),Lookups!$A$2:$B$45,2,0)))</f>
        <v/>
      </c>
      <c r="H208" s="74" t="str">
        <f>IF(VLOOKUP(H$1,$R$2:$S$16,2,0)="","",IF(HLOOKUP(VLOOKUP(H$1,$R$2:$S$16,2,0),'DSP Employee Census'!$B$6:$AC$507,ROWS($A$1:H207)+1,0)=0,"",HLOOKUP(VLOOKUP(H$1,$R$2:$S$16,2,0),'DSP Employee Census'!$B$6:$AC$507,ROWS($A$1:H207)+1,0)))</f>
        <v/>
      </c>
      <c r="I208" s="75" t="str">
        <f>IF(VLOOKUP(I$1,$R$2:$S$16,2,0)="","",IF(HLOOKUP(VLOOKUP(I$1,$R$2:$S$16,2,0),'DSP Employee Census'!$B$6:$AC$507,ROWS($A$1:I207)+1,0)=0,"",HLOOKUP(VLOOKUP(I$1,$R$2:$S$16,2,0),'DSP Employee Census'!$B$6:$AC$507,ROWS($A$1:I207)+1,0)))</f>
        <v/>
      </c>
      <c r="J208" s="76" t="str">
        <f>IF(VLOOKUP($J$1,$R$2:$S$16,2,0)="","",IF(AND($K208="part_time",HLOOKUP(VLOOKUP(J$1,$R$2:$S$16,2,0),'DSP Employee Census'!$B$6:$AC$507,ROWS($A$1:J207)+1,0)&gt;0),HLOOKUP(VLOOKUP(J$1,$R$2:$S$16,2,0),'DSP Employee Census'!$B$6:$AC$507,ROWS($A$1:J207)+1,0),IF(AND($K208="part_time",HLOOKUP(VLOOKUP(J$1,$R$2:$S$16,2,0),'DSP Employee Census'!$B$6:$AC$507,ROWS($A$1:J207)+1,0)=""),'DSP Employee Census'!$H$1,"")))</f>
        <v/>
      </c>
      <c r="K208" s="16" t="str">
        <f>IF(VLOOKUP(K$1,$R$2:$S$16,2,0)="","",IF(HLOOKUP(VLOOKUP(K$1,$R$2:$S$16,2,0),'DSP Employee Census'!$B$6:$AC$507,ROWS($A$1:K207)+1,0)=0,"",VLOOKUP(HLOOKUP(VLOOKUP(K$1,$R$2:$S$16,2,0),'DSP Employee Census'!$B$6:$AC$507,ROWS($A$1:K207)+1,0),Lookups!$A$2:$B$45,2,0)))</f>
        <v/>
      </c>
      <c r="L208" s="74" t="str">
        <f>IF(VLOOKUP(L$1,$R$2:$S$16,2,0)="","",IF(HLOOKUP(VLOOKUP(L$1,$R$2:$S$16,2,0),'DSP Employee Census'!$B$6:$AC$507,ROWS($A$1:L207)+1,0)=0,"",HLOOKUP(VLOOKUP(L$1,$R$2:$S$16,2,0),'DSP Employee Census'!$B$6:$AC$507,ROWS($A$1:L207)+1,0)))</f>
        <v/>
      </c>
      <c r="M208" s="76" t="str">
        <f>IF(VLOOKUP(M$1,$R$2:$S$16,2,0)="","",IF(HLOOKUP(VLOOKUP(M$1,$R$2:$S$16,2,0),'DSP Employee Census'!$B$6:$AC$507,ROWS($A$1:M207)+1,0)=0,"",HLOOKUP(VLOOKUP(M$1,$R$2:$S$16,2,0),'DSP Employee Census'!$B$6:$AC$507,ROWS($A$1:M207)+1,0)))</f>
        <v/>
      </c>
      <c r="N208" s="74" t="str">
        <f>IF(VLOOKUP(N$1,$R$2:$S$16,2,0)="","",IF(HLOOKUP(VLOOKUP(N$1,$R$2:$S$16,2,0),'DSP Employee Census'!$B$6:$AC$507,ROWS($A$1:N207)+1,0)=0,"",HLOOKUP(VLOOKUP(N$1,$R$2:$S$16,2,0),'DSP Employee Census'!$B$6:$AC$507,ROWS($A$1:N207)+1,0)))</f>
        <v/>
      </c>
      <c r="O208" s="16" t="str">
        <f>IF(VLOOKUP(O$1,$R$2:$S$16,2,0)="","",IF(E208="self",IF(HLOOKUP(VLOOKUP(O$1,$R$2:$S$16,2,0),'DSP Employee Census'!$B$6:$AC$507,ROWS($A$1:O207)+1,0)=0,"",VLOOKUP(HLOOKUP(VLOOKUP(O$1,$R$2:$S$16,2,0),'DSP Employee Census'!$B$6:$AC$507,ROWS($A$1:O207)+1,0),Lookups!$A$2:$B$45,2,0)),""))</f>
        <v/>
      </c>
    </row>
    <row r="209" spans="1:15" ht="18" customHeight="1" x14ac:dyDescent="0.15">
      <c r="A209" s="16" t="str">
        <f>IF(VLOOKUP(A$1,$R$2:$S$16,2,0)="","",IF(HLOOKUP(VLOOKUP(A$1,$R$2:$S$16,2,0),'DSP Employee Census'!$B$6:$AC$507,ROWS($A$1:A208)+1,0)=0,"",HLOOKUP(VLOOKUP(A$1,$R$2:$S$16,2,0),'DSP Employee Census'!$B$6:$AC$507,ROWS($A$1:A208)+1,0)))</f>
        <v/>
      </c>
      <c r="B209" s="16" t="str">
        <f>IF(VLOOKUP(B$1,$R$2:$S$16,2,0)="","",IF(HLOOKUP(VLOOKUP(B$1,$R$2:$S$16,2,0),'DSP Employee Census'!$A$6:$AC$507,ROWS($A$1:B208)+1,0)=0,"",HLOOKUP(VLOOKUP(B$1,$R$2:$S$16,2,0),'DSP Employee Census'!$A$6:$AC$507,ROWS($A$1:B208)+1,0)))</f>
        <v/>
      </c>
      <c r="C209" s="16" t="str">
        <f>IF(VLOOKUP(C$1,$R$2:$S$16,2,0)="","",IF(HLOOKUP(VLOOKUP(C$1,$R$2:$S$16,2,0),'DSP Employee Census'!$B$6:$AC$507,ROWS($A$1:C208)+1,0)=0,"",HLOOKUP(VLOOKUP(C$1,$R$2:$S$16,2,0),'DSP Employee Census'!$B$6:$AC$507,ROWS($A$1:C208)+1,0)))</f>
        <v/>
      </c>
      <c r="D209" s="74" t="str">
        <f>IF(VLOOKUP(D$1,$R$2:$S$16,2,0)="","",IF(HLOOKUP(VLOOKUP(D$1,$R$2:$S$16,2,0),'DSP Employee Census'!$B$6:$AC$507,ROWS($A$1:D208)+1,0)=0,"",HLOOKUP(VLOOKUP(D$1,$R$2:$S$16,2,0),'DSP Employee Census'!$B$6:$AC$507,ROWS($A$1:D208)+1,0)))</f>
        <v/>
      </c>
      <c r="E209" s="16" t="str">
        <f>IF(VLOOKUP(E$1,$R$2:$S$16,2,0)="","",IF(HLOOKUP(VLOOKUP(E$1,$R$2:$S$16,2,0),'DSP Employee Census'!$B$6:$AC$507,ROWS($A$1:E208)+1,0)=0,"",VLOOKUP(HLOOKUP(VLOOKUP(E$1,$R$2:$S$16,2,0),'DSP Employee Census'!$B$6:$AC$507,ROWS($A$1:E208)+1,0),Lookups!$A$2:$B$45,2,0)))</f>
        <v/>
      </c>
      <c r="F209" s="74" t="str">
        <f>IF(VLOOKUP(F$1,$R$2:$S$16,2,0)="","",IF(HLOOKUP(VLOOKUP(F$1,$R$2:$S$16,2,0),'DSP Employee Census'!$B$6:$AC$507,ROWS($A$1:F208)+1,0)=0,"",HLOOKUP(VLOOKUP(F$1,$R$2:$S$16,2,0),'DSP Employee Census'!$B$6:$AC$507,ROWS($A$1:F208)+1,0)))</f>
        <v/>
      </c>
      <c r="G209" s="16" t="str">
        <f>IF(VLOOKUP(G$1,$R$2:$S$16,2,0)="","",IF(HLOOKUP(VLOOKUP(G$1,$R$2:$S$16,2,0),'DSP Employee Census'!$B$6:$AC$507,ROWS($A$1:G208)+1,0)=0,"",VLOOKUP(HLOOKUP(VLOOKUP(G$1,$R$2:$S$16,2,0),'DSP Employee Census'!$B$6:$AC$507,ROWS($A$1:G208)+1,0),Lookups!$A$2:$B$45,2,0)))</f>
        <v/>
      </c>
      <c r="H209" s="74" t="str">
        <f>IF(VLOOKUP(H$1,$R$2:$S$16,2,0)="","",IF(HLOOKUP(VLOOKUP(H$1,$R$2:$S$16,2,0),'DSP Employee Census'!$B$6:$AC$507,ROWS($A$1:H208)+1,0)=0,"",HLOOKUP(VLOOKUP(H$1,$R$2:$S$16,2,0),'DSP Employee Census'!$B$6:$AC$507,ROWS($A$1:H208)+1,0)))</f>
        <v/>
      </c>
      <c r="I209" s="75" t="str">
        <f>IF(VLOOKUP(I$1,$R$2:$S$16,2,0)="","",IF(HLOOKUP(VLOOKUP(I$1,$R$2:$S$16,2,0),'DSP Employee Census'!$B$6:$AC$507,ROWS($A$1:I208)+1,0)=0,"",HLOOKUP(VLOOKUP(I$1,$R$2:$S$16,2,0),'DSP Employee Census'!$B$6:$AC$507,ROWS($A$1:I208)+1,0)))</f>
        <v/>
      </c>
      <c r="J209" s="76" t="str">
        <f>IF(VLOOKUP($J$1,$R$2:$S$16,2,0)="","",IF(AND($K209="part_time",HLOOKUP(VLOOKUP(J$1,$R$2:$S$16,2,0),'DSP Employee Census'!$B$6:$AC$507,ROWS($A$1:J208)+1,0)&gt;0),HLOOKUP(VLOOKUP(J$1,$R$2:$S$16,2,0),'DSP Employee Census'!$B$6:$AC$507,ROWS($A$1:J208)+1,0),IF(AND($K209="part_time",HLOOKUP(VLOOKUP(J$1,$R$2:$S$16,2,0),'DSP Employee Census'!$B$6:$AC$507,ROWS($A$1:J208)+1,0)=""),'DSP Employee Census'!$H$1,"")))</f>
        <v/>
      </c>
      <c r="K209" s="16" t="str">
        <f>IF(VLOOKUP(K$1,$R$2:$S$16,2,0)="","",IF(HLOOKUP(VLOOKUP(K$1,$R$2:$S$16,2,0),'DSP Employee Census'!$B$6:$AC$507,ROWS($A$1:K208)+1,0)=0,"",VLOOKUP(HLOOKUP(VLOOKUP(K$1,$R$2:$S$16,2,0),'DSP Employee Census'!$B$6:$AC$507,ROWS($A$1:K208)+1,0),Lookups!$A$2:$B$45,2,0)))</f>
        <v/>
      </c>
      <c r="L209" s="74" t="str">
        <f>IF(VLOOKUP(L$1,$R$2:$S$16,2,0)="","",IF(HLOOKUP(VLOOKUP(L$1,$R$2:$S$16,2,0),'DSP Employee Census'!$B$6:$AC$507,ROWS($A$1:L208)+1,0)=0,"",HLOOKUP(VLOOKUP(L$1,$R$2:$S$16,2,0),'DSP Employee Census'!$B$6:$AC$507,ROWS($A$1:L208)+1,0)))</f>
        <v/>
      </c>
      <c r="M209" s="76" t="str">
        <f>IF(VLOOKUP(M$1,$R$2:$S$16,2,0)="","",IF(HLOOKUP(VLOOKUP(M$1,$R$2:$S$16,2,0),'DSP Employee Census'!$B$6:$AC$507,ROWS($A$1:M208)+1,0)=0,"",HLOOKUP(VLOOKUP(M$1,$R$2:$S$16,2,0),'DSP Employee Census'!$B$6:$AC$507,ROWS($A$1:M208)+1,0)))</f>
        <v/>
      </c>
      <c r="N209" s="74" t="str">
        <f>IF(VLOOKUP(N$1,$R$2:$S$16,2,0)="","",IF(HLOOKUP(VLOOKUP(N$1,$R$2:$S$16,2,0),'DSP Employee Census'!$B$6:$AC$507,ROWS($A$1:N208)+1,0)=0,"",HLOOKUP(VLOOKUP(N$1,$R$2:$S$16,2,0),'DSP Employee Census'!$B$6:$AC$507,ROWS($A$1:N208)+1,0)))</f>
        <v/>
      </c>
      <c r="O209" s="16" t="str">
        <f>IF(VLOOKUP(O$1,$R$2:$S$16,2,0)="","",IF(E209="self",IF(HLOOKUP(VLOOKUP(O$1,$R$2:$S$16,2,0),'DSP Employee Census'!$B$6:$AC$507,ROWS($A$1:O208)+1,0)=0,"",VLOOKUP(HLOOKUP(VLOOKUP(O$1,$R$2:$S$16,2,0),'DSP Employee Census'!$B$6:$AC$507,ROWS($A$1:O208)+1,0),Lookups!$A$2:$B$45,2,0)),""))</f>
        <v/>
      </c>
    </row>
    <row r="210" spans="1:15" ht="18" customHeight="1" x14ac:dyDescent="0.15">
      <c r="A210" s="16" t="str">
        <f>IF(VLOOKUP(A$1,$R$2:$S$16,2,0)="","",IF(HLOOKUP(VLOOKUP(A$1,$R$2:$S$16,2,0),'DSP Employee Census'!$B$6:$AC$507,ROWS($A$1:A209)+1,0)=0,"",HLOOKUP(VLOOKUP(A$1,$R$2:$S$16,2,0),'DSP Employee Census'!$B$6:$AC$507,ROWS($A$1:A209)+1,0)))</f>
        <v/>
      </c>
      <c r="B210" s="16" t="str">
        <f>IF(VLOOKUP(B$1,$R$2:$S$16,2,0)="","",IF(HLOOKUP(VLOOKUP(B$1,$R$2:$S$16,2,0),'DSP Employee Census'!$A$6:$AC$507,ROWS($A$1:B209)+1,0)=0,"",HLOOKUP(VLOOKUP(B$1,$R$2:$S$16,2,0),'DSP Employee Census'!$A$6:$AC$507,ROWS($A$1:B209)+1,0)))</f>
        <v/>
      </c>
      <c r="C210" s="16" t="str">
        <f>IF(VLOOKUP(C$1,$R$2:$S$16,2,0)="","",IF(HLOOKUP(VLOOKUP(C$1,$R$2:$S$16,2,0),'DSP Employee Census'!$B$6:$AC$507,ROWS($A$1:C209)+1,0)=0,"",HLOOKUP(VLOOKUP(C$1,$R$2:$S$16,2,0),'DSP Employee Census'!$B$6:$AC$507,ROWS($A$1:C209)+1,0)))</f>
        <v/>
      </c>
      <c r="D210" s="74" t="str">
        <f>IF(VLOOKUP(D$1,$R$2:$S$16,2,0)="","",IF(HLOOKUP(VLOOKUP(D$1,$R$2:$S$16,2,0),'DSP Employee Census'!$B$6:$AC$507,ROWS($A$1:D209)+1,0)=0,"",HLOOKUP(VLOOKUP(D$1,$R$2:$S$16,2,0),'DSP Employee Census'!$B$6:$AC$507,ROWS($A$1:D209)+1,0)))</f>
        <v/>
      </c>
      <c r="E210" s="16" t="str">
        <f>IF(VLOOKUP(E$1,$R$2:$S$16,2,0)="","",IF(HLOOKUP(VLOOKUP(E$1,$R$2:$S$16,2,0),'DSP Employee Census'!$B$6:$AC$507,ROWS($A$1:E209)+1,0)=0,"",VLOOKUP(HLOOKUP(VLOOKUP(E$1,$R$2:$S$16,2,0),'DSP Employee Census'!$B$6:$AC$507,ROWS($A$1:E209)+1,0),Lookups!$A$2:$B$45,2,0)))</f>
        <v/>
      </c>
      <c r="F210" s="74" t="str">
        <f>IF(VLOOKUP(F$1,$R$2:$S$16,2,0)="","",IF(HLOOKUP(VLOOKUP(F$1,$R$2:$S$16,2,0),'DSP Employee Census'!$B$6:$AC$507,ROWS($A$1:F209)+1,0)=0,"",HLOOKUP(VLOOKUP(F$1,$R$2:$S$16,2,0),'DSP Employee Census'!$B$6:$AC$507,ROWS($A$1:F209)+1,0)))</f>
        <v/>
      </c>
      <c r="G210" s="16" t="str">
        <f>IF(VLOOKUP(G$1,$R$2:$S$16,2,0)="","",IF(HLOOKUP(VLOOKUP(G$1,$R$2:$S$16,2,0),'DSP Employee Census'!$B$6:$AC$507,ROWS($A$1:G209)+1,0)=0,"",VLOOKUP(HLOOKUP(VLOOKUP(G$1,$R$2:$S$16,2,0),'DSP Employee Census'!$B$6:$AC$507,ROWS($A$1:G209)+1,0),Lookups!$A$2:$B$45,2,0)))</f>
        <v/>
      </c>
      <c r="H210" s="74" t="str">
        <f>IF(VLOOKUP(H$1,$R$2:$S$16,2,0)="","",IF(HLOOKUP(VLOOKUP(H$1,$R$2:$S$16,2,0),'DSP Employee Census'!$B$6:$AC$507,ROWS($A$1:H209)+1,0)=0,"",HLOOKUP(VLOOKUP(H$1,$R$2:$S$16,2,0),'DSP Employee Census'!$B$6:$AC$507,ROWS($A$1:H209)+1,0)))</f>
        <v/>
      </c>
      <c r="I210" s="75" t="str">
        <f>IF(VLOOKUP(I$1,$R$2:$S$16,2,0)="","",IF(HLOOKUP(VLOOKUP(I$1,$R$2:$S$16,2,0),'DSP Employee Census'!$B$6:$AC$507,ROWS($A$1:I209)+1,0)=0,"",HLOOKUP(VLOOKUP(I$1,$R$2:$S$16,2,0),'DSP Employee Census'!$B$6:$AC$507,ROWS($A$1:I209)+1,0)))</f>
        <v/>
      </c>
      <c r="J210" s="76" t="str">
        <f>IF(VLOOKUP($J$1,$R$2:$S$16,2,0)="","",IF(AND($K210="part_time",HLOOKUP(VLOOKUP(J$1,$R$2:$S$16,2,0),'DSP Employee Census'!$B$6:$AC$507,ROWS($A$1:J209)+1,0)&gt;0),HLOOKUP(VLOOKUP(J$1,$R$2:$S$16,2,0),'DSP Employee Census'!$B$6:$AC$507,ROWS($A$1:J209)+1,0),IF(AND($K210="part_time",HLOOKUP(VLOOKUP(J$1,$R$2:$S$16,2,0),'DSP Employee Census'!$B$6:$AC$507,ROWS($A$1:J209)+1,0)=""),'DSP Employee Census'!$H$1,"")))</f>
        <v/>
      </c>
      <c r="K210" s="16" t="str">
        <f>IF(VLOOKUP(K$1,$R$2:$S$16,2,0)="","",IF(HLOOKUP(VLOOKUP(K$1,$R$2:$S$16,2,0),'DSP Employee Census'!$B$6:$AC$507,ROWS($A$1:K209)+1,0)=0,"",VLOOKUP(HLOOKUP(VLOOKUP(K$1,$R$2:$S$16,2,0),'DSP Employee Census'!$B$6:$AC$507,ROWS($A$1:K209)+1,0),Lookups!$A$2:$B$45,2,0)))</f>
        <v/>
      </c>
      <c r="L210" s="74" t="str">
        <f>IF(VLOOKUP(L$1,$R$2:$S$16,2,0)="","",IF(HLOOKUP(VLOOKUP(L$1,$R$2:$S$16,2,0),'DSP Employee Census'!$B$6:$AC$507,ROWS($A$1:L209)+1,0)=0,"",HLOOKUP(VLOOKUP(L$1,$R$2:$S$16,2,0),'DSP Employee Census'!$B$6:$AC$507,ROWS($A$1:L209)+1,0)))</f>
        <v/>
      </c>
      <c r="M210" s="76" t="str">
        <f>IF(VLOOKUP(M$1,$R$2:$S$16,2,0)="","",IF(HLOOKUP(VLOOKUP(M$1,$R$2:$S$16,2,0),'DSP Employee Census'!$B$6:$AC$507,ROWS($A$1:M209)+1,0)=0,"",HLOOKUP(VLOOKUP(M$1,$R$2:$S$16,2,0),'DSP Employee Census'!$B$6:$AC$507,ROWS($A$1:M209)+1,0)))</f>
        <v/>
      </c>
      <c r="N210" s="74" t="str">
        <f>IF(VLOOKUP(N$1,$R$2:$S$16,2,0)="","",IF(HLOOKUP(VLOOKUP(N$1,$R$2:$S$16,2,0),'DSP Employee Census'!$B$6:$AC$507,ROWS($A$1:N209)+1,0)=0,"",HLOOKUP(VLOOKUP(N$1,$R$2:$S$16,2,0),'DSP Employee Census'!$B$6:$AC$507,ROWS($A$1:N209)+1,0)))</f>
        <v/>
      </c>
      <c r="O210" s="16" t="str">
        <f>IF(VLOOKUP(O$1,$R$2:$S$16,2,0)="","",IF(E210="self",IF(HLOOKUP(VLOOKUP(O$1,$R$2:$S$16,2,0),'DSP Employee Census'!$B$6:$AC$507,ROWS($A$1:O209)+1,0)=0,"",VLOOKUP(HLOOKUP(VLOOKUP(O$1,$R$2:$S$16,2,0),'DSP Employee Census'!$B$6:$AC$507,ROWS($A$1:O209)+1,0),Lookups!$A$2:$B$45,2,0)),""))</f>
        <v/>
      </c>
    </row>
    <row r="211" spans="1:15" ht="18" customHeight="1" x14ac:dyDescent="0.15">
      <c r="A211" s="16" t="str">
        <f>IF(VLOOKUP(A$1,$R$2:$S$16,2,0)="","",IF(HLOOKUP(VLOOKUP(A$1,$R$2:$S$16,2,0),'DSP Employee Census'!$B$6:$AC$507,ROWS($A$1:A210)+1,0)=0,"",HLOOKUP(VLOOKUP(A$1,$R$2:$S$16,2,0),'DSP Employee Census'!$B$6:$AC$507,ROWS($A$1:A210)+1,0)))</f>
        <v/>
      </c>
      <c r="B211" s="16" t="str">
        <f>IF(VLOOKUP(B$1,$R$2:$S$16,2,0)="","",IF(HLOOKUP(VLOOKUP(B$1,$R$2:$S$16,2,0),'DSP Employee Census'!$A$6:$AC$507,ROWS($A$1:B210)+1,0)=0,"",HLOOKUP(VLOOKUP(B$1,$R$2:$S$16,2,0),'DSP Employee Census'!$A$6:$AC$507,ROWS($A$1:B210)+1,0)))</f>
        <v/>
      </c>
      <c r="C211" s="16" t="str">
        <f>IF(VLOOKUP(C$1,$R$2:$S$16,2,0)="","",IF(HLOOKUP(VLOOKUP(C$1,$R$2:$S$16,2,0),'DSP Employee Census'!$B$6:$AC$507,ROWS($A$1:C210)+1,0)=0,"",HLOOKUP(VLOOKUP(C$1,$R$2:$S$16,2,0),'DSP Employee Census'!$B$6:$AC$507,ROWS($A$1:C210)+1,0)))</f>
        <v/>
      </c>
      <c r="D211" s="74" t="str">
        <f>IF(VLOOKUP(D$1,$R$2:$S$16,2,0)="","",IF(HLOOKUP(VLOOKUP(D$1,$R$2:$S$16,2,0),'DSP Employee Census'!$B$6:$AC$507,ROWS($A$1:D210)+1,0)=0,"",HLOOKUP(VLOOKUP(D$1,$R$2:$S$16,2,0),'DSP Employee Census'!$B$6:$AC$507,ROWS($A$1:D210)+1,0)))</f>
        <v/>
      </c>
      <c r="E211" s="16" t="str">
        <f>IF(VLOOKUP(E$1,$R$2:$S$16,2,0)="","",IF(HLOOKUP(VLOOKUP(E$1,$R$2:$S$16,2,0),'DSP Employee Census'!$B$6:$AC$507,ROWS($A$1:E210)+1,0)=0,"",VLOOKUP(HLOOKUP(VLOOKUP(E$1,$R$2:$S$16,2,0),'DSP Employee Census'!$B$6:$AC$507,ROWS($A$1:E210)+1,0),Lookups!$A$2:$B$45,2,0)))</f>
        <v/>
      </c>
      <c r="F211" s="74" t="str">
        <f>IF(VLOOKUP(F$1,$R$2:$S$16,2,0)="","",IF(HLOOKUP(VLOOKUP(F$1,$R$2:$S$16,2,0),'DSP Employee Census'!$B$6:$AC$507,ROWS($A$1:F210)+1,0)=0,"",HLOOKUP(VLOOKUP(F$1,$R$2:$S$16,2,0),'DSP Employee Census'!$B$6:$AC$507,ROWS($A$1:F210)+1,0)))</f>
        <v/>
      </c>
      <c r="G211" s="16" t="str">
        <f>IF(VLOOKUP(G$1,$R$2:$S$16,2,0)="","",IF(HLOOKUP(VLOOKUP(G$1,$R$2:$S$16,2,0),'DSP Employee Census'!$B$6:$AC$507,ROWS($A$1:G210)+1,0)=0,"",VLOOKUP(HLOOKUP(VLOOKUP(G$1,$R$2:$S$16,2,0),'DSP Employee Census'!$B$6:$AC$507,ROWS($A$1:G210)+1,0),Lookups!$A$2:$B$45,2,0)))</f>
        <v/>
      </c>
      <c r="H211" s="74" t="str">
        <f>IF(VLOOKUP(H$1,$R$2:$S$16,2,0)="","",IF(HLOOKUP(VLOOKUP(H$1,$R$2:$S$16,2,0),'DSP Employee Census'!$B$6:$AC$507,ROWS($A$1:H210)+1,0)=0,"",HLOOKUP(VLOOKUP(H$1,$R$2:$S$16,2,0),'DSP Employee Census'!$B$6:$AC$507,ROWS($A$1:H210)+1,0)))</f>
        <v/>
      </c>
      <c r="I211" s="75" t="str">
        <f>IF(VLOOKUP(I$1,$R$2:$S$16,2,0)="","",IF(HLOOKUP(VLOOKUP(I$1,$R$2:$S$16,2,0),'DSP Employee Census'!$B$6:$AC$507,ROWS($A$1:I210)+1,0)=0,"",HLOOKUP(VLOOKUP(I$1,$R$2:$S$16,2,0),'DSP Employee Census'!$B$6:$AC$507,ROWS($A$1:I210)+1,0)))</f>
        <v/>
      </c>
      <c r="J211" s="76" t="str">
        <f>IF(VLOOKUP($J$1,$R$2:$S$16,2,0)="","",IF(AND($K211="part_time",HLOOKUP(VLOOKUP(J$1,$R$2:$S$16,2,0),'DSP Employee Census'!$B$6:$AC$507,ROWS($A$1:J210)+1,0)&gt;0),HLOOKUP(VLOOKUP(J$1,$R$2:$S$16,2,0),'DSP Employee Census'!$B$6:$AC$507,ROWS($A$1:J210)+1,0),IF(AND($K211="part_time",HLOOKUP(VLOOKUP(J$1,$R$2:$S$16,2,0),'DSP Employee Census'!$B$6:$AC$507,ROWS($A$1:J210)+1,0)=""),'DSP Employee Census'!$H$1,"")))</f>
        <v/>
      </c>
      <c r="K211" s="16" t="str">
        <f>IF(VLOOKUP(K$1,$R$2:$S$16,2,0)="","",IF(HLOOKUP(VLOOKUP(K$1,$R$2:$S$16,2,0),'DSP Employee Census'!$B$6:$AC$507,ROWS($A$1:K210)+1,0)=0,"",VLOOKUP(HLOOKUP(VLOOKUP(K$1,$R$2:$S$16,2,0),'DSP Employee Census'!$B$6:$AC$507,ROWS($A$1:K210)+1,0),Lookups!$A$2:$B$45,2,0)))</f>
        <v/>
      </c>
      <c r="L211" s="74" t="str">
        <f>IF(VLOOKUP(L$1,$R$2:$S$16,2,0)="","",IF(HLOOKUP(VLOOKUP(L$1,$R$2:$S$16,2,0),'DSP Employee Census'!$B$6:$AC$507,ROWS($A$1:L210)+1,0)=0,"",HLOOKUP(VLOOKUP(L$1,$R$2:$S$16,2,0),'DSP Employee Census'!$B$6:$AC$507,ROWS($A$1:L210)+1,0)))</f>
        <v/>
      </c>
      <c r="M211" s="76" t="str">
        <f>IF(VLOOKUP(M$1,$R$2:$S$16,2,0)="","",IF(HLOOKUP(VLOOKUP(M$1,$R$2:$S$16,2,0),'DSP Employee Census'!$B$6:$AC$507,ROWS($A$1:M210)+1,0)=0,"",HLOOKUP(VLOOKUP(M$1,$R$2:$S$16,2,0),'DSP Employee Census'!$B$6:$AC$507,ROWS($A$1:M210)+1,0)))</f>
        <v/>
      </c>
      <c r="N211" s="74" t="str">
        <f>IF(VLOOKUP(N$1,$R$2:$S$16,2,0)="","",IF(HLOOKUP(VLOOKUP(N$1,$R$2:$S$16,2,0),'DSP Employee Census'!$B$6:$AC$507,ROWS($A$1:N210)+1,0)=0,"",HLOOKUP(VLOOKUP(N$1,$R$2:$S$16,2,0),'DSP Employee Census'!$B$6:$AC$507,ROWS($A$1:N210)+1,0)))</f>
        <v/>
      </c>
      <c r="O211" s="16" t="str">
        <f>IF(VLOOKUP(O$1,$R$2:$S$16,2,0)="","",IF(E211="self",IF(HLOOKUP(VLOOKUP(O$1,$R$2:$S$16,2,0),'DSP Employee Census'!$B$6:$AC$507,ROWS($A$1:O210)+1,0)=0,"",VLOOKUP(HLOOKUP(VLOOKUP(O$1,$R$2:$S$16,2,0),'DSP Employee Census'!$B$6:$AC$507,ROWS($A$1:O210)+1,0),Lookups!$A$2:$B$45,2,0)),""))</f>
        <v/>
      </c>
    </row>
    <row r="212" spans="1:15" ht="18" customHeight="1" x14ac:dyDescent="0.15">
      <c r="A212" s="16" t="str">
        <f>IF(VLOOKUP(A$1,$R$2:$S$16,2,0)="","",IF(HLOOKUP(VLOOKUP(A$1,$R$2:$S$16,2,0),'DSP Employee Census'!$B$6:$AC$507,ROWS($A$1:A211)+1,0)=0,"",HLOOKUP(VLOOKUP(A$1,$R$2:$S$16,2,0),'DSP Employee Census'!$B$6:$AC$507,ROWS($A$1:A211)+1,0)))</f>
        <v/>
      </c>
      <c r="B212" s="16" t="str">
        <f>IF(VLOOKUP(B$1,$R$2:$S$16,2,0)="","",IF(HLOOKUP(VLOOKUP(B$1,$R$2:$S$16,2,0),'DSP Employee Census'!$A$6:$AC$507,ROWS($A$1:B211)+1,0)=0,"",HLOOKUP(VLOOKUP(B$1,$R$2:$S$16,2,0),'DSP Employee Census'!$A$6:$AC$507,ROWS($A$1:B211)+1,0)))</f>
        <v/>
      </c>
      <c r="C212" s="16" t="str">
        <f>IF(VLOOKUP(C$1,$R$2:$S$16,2,0)="","",IF(HLOOKUP(VLOOKUP(C$1,$R$2:$S$16,2,0),'DSP Employee Census'!$B$6:$AC$507,ROWS($A$1:C211)+1,0)=0,"",HLOOKUP(VLOOKUP(C$1,$R$2:$S$16,2,0),'DSP Employee Census'!$B$6:$AC$507,ROWS($A$1:C211)+1,0)))</f>
        <v/>
      </c>
      <c r="D212" s="74" t="str">
        <f>IF(VLOOKUP(D$1,$R$2:$S$16,2,0)="","",IF(HLOOKUP(VLOOKUP(D$1,$R$2:$S$16,2,0),'DSP Employee Census'!$B$6:$AC$507,ROWS($A$1:D211)+1,0)=0,"",HLOOKUP(VLOOKUP(D$1,$R$2:$S$16,2,0),'DSP Employee Census'!$B$6:$AC$507,ROWS($A$1:D211)+1,0)))</f>
        <v/>
      </c>
      <c r="E212" s="16" t="str">
        <f>IF(VLOOKUP(E$1,$R$2:$S$16,2,0)="","",IF(HLOOKUP(VLOOKUP(E$1,$R$2:$S$16,2,0),'DSP Employee Census'!$B$6:$AC$507,ROWS($A$1:E211)+1,0)=0,"",VLOOKUP(HLOOKUP(VLOOKUP(E$1,$R$2:$S$16,2,0),'DSP Employee Census'!$B$6:$AC$507,ROWS($A$1:E211)+1,0),Lookups!$A$2:$B$45,2,0)))</f>
        <v/>
      </c>
      <c r="F212" s="74" t="str">
        <f>IF(VLOOKUP(F$1,$R$2:$S$16,2,0)="","",IF(HLOOKUP(VLOOKUP(F$1,$R$2:$S$16,2,0),'DSP Employee Census'!$B$6:$AC$507,ROWS($A$1:F211)+1,0)=0,"",HLOOKUP(VLOOKUP(F$1,$R$2:$S$16,2,0),'DSP Employee Census'!$B$6:$AC$507,ROWS($A$1:F211)+1,0)))</f>
        <v/>
      </c>
      <c r="G212" s="16" t="str">
        <f>IF(VLOOKUP(G$1,$R$2:$S$16,2,0)="","",IF(HLOOKUP(VLOOKUP(G$1,$R$2:$S$16,2,0),'DSP Employee Census'!$B$6:$AC$507,ROWS($A$1:G211)+1,0)=0,"",VLOOKUP(HLOOKUP(VLOOKUP(G$1,$R$2:$S$16,2,0),'DSP Employee Census'!$B$6:$AC$507,ROWS($A$1:G211)+1,0),Lookups!$A$2:$B$45,2,0)))</f>
        <v/>
      </c>
      <c r="H212" s="74" t="str">
        <f>IF(VLOOKUP(H$1,$R$2:$S$16,2,0)="","",IF(HLOOKUP(VLOOKUP(H$1,$R$2:$S$16,2,0),'DSP Employee Census'!$B$6:$AC$507,ROWS($A$1:H211)+1,0)=0,"",HLOOKUP(VLOOKUP(H$1,$R$2:$S$16,2,0),'DSP Employee Census'!$B$6:$AC$507,ROWS($A$1:H211)+1,0)))</f>
        <v/>
      </c>
      <c r="I212" s="75" t="str">
        <f>IF(VLOOKUP(I$1,$R$2:$S$16,2,0)="","",IF(HLOOKUP(VLOOKUP(I$1,$R$2:$S$16,2,0),'DSP Employee Census'!$B$6:$AC$507,ROWS($A$1:I211)+1,0)=0,"",HLOOKUP(VLOOKUP(I$1,$R$2:$S$16,2,0),'DSP Employee Census'!$B$6:$AC$507,ROWS($A$1:I211)+1,0)))</f>
        <v/>
      </c>
      <c r="J212" s="76" t="str">
        <f>IF(VLOOKUP($J$1,$R$2:$S$16,2,0)="","",IF(AND($K212="part_time",HLOOKUP(VLOOKUP(J$1,$R$2:$S$16,2,0),'DSP Employee Census'!$B$6:$AC$507,ROWS($A$1:J211)+1,0)&gt;0),HLOOKUP(VLOOKUP(J$1,$R$2:$S$16,2,0),'DSP Employee Census'!$B$6:$AC$507,ROWS($A$1:J211)+1,0),IF(AND($K212="part_time",HLOOKUP(VLOOKUP(J$1,$R$2:$S$16,2,0),'DSP Employee Census'!$B$6:$AC$507,ROWS($A$1:J211)+1,0)=""),'DSP Employee Census'!$H$1,"")))</f>
        <v/>
      </c>
      <c r="K212" s="16" t="str">
        <f>IF(VLOOKUP(K$1,$R$2:$S$16,2,0)="","",IF(HLOOKUP(VLOOKUP(K$1,$R$2:$S$16,2,0),'DSP Employee Census'!$B$6:$AC$507,ROWS($A$1:K211)+1,0)=0,"",VLOOKUP(HLOOKUP(VLOOKUP(K$1,$R$2:$S$16,2,0),'DSP Employee Census'!$B$6:$AC$507,ROWS($A$1:K211)+1,0),Lookups!$A$2:$B$45,2,0)))</f>
        <v/>
      </c>
      <c r="L212" s="74" t="str">
        <f>IF(VLOOKUP(L$1,$R$2:$S$16,2,0)="","",IF(HLOOKUP(VLOOKUP(L$1,$R$2:$S$16,2,0),'DSP Employee Census'!$B$6:$AC$507,ROWS($A$1:L211)+1,0)=0,"",HLOOKUP(VLOOKUP(L$1,$R$2:$S$16,2,0),'DSP Employee Census'!$B$6:$AC$507,ROWS($A$1:L211)+1,0)))</f>
        <v/>
      </c>
      <c r="M212" s="76" t="str">
        <f>IF(VLOOKUP(M$1,$R$2:$S$16,2,0)="","",IF(HLOOKUP(VLOOKUP(M$1,$R$2:$S$16,2,0),'DSP Employee Census'!$B$6:$AC$507,ROWS($A$1:M211)+1,0)=0,"",HLOOKUP(VLOOKUP(M$1,$R$2:$S$16,2,0),'DSP Employee Census'!$B$6:$AC$507,ROWS($A$1:M211)+1,0)))</f>
        <v/>
      </c>
      <c r="N212" s="74" t="str">
        <f>IF(VLOOKUP(N$1,$R$2:$S$16,2,0)="","",IF(HLOOKUP(VLOOKUP(N$1,$R$2:$S$16,2,0),'DSP Employee Census'!$B$6:$AC$507,ROWS($A$1:N211)+1,0)=0,"",HLOOKUP(VLOOKUP(N$1,$R$2:$S$16,2,0),'DSP Employee Census'!$B$6:$AC$507,ROWS($A$1:N211)+1,0)))</f>
        <v/>
      </c>
      <c r="O212" s="16" t="str">
        <f>IF(VLOOKUP(O$1,$R$2:$S$16,2,0)="","",IF(E212="self",IF(HLOOKUP(VLOOKUP(O$1,$R$2:$S$16,2,0),'DSP Employee Census'!$B$6:$AC$507,ROWS($A$1:O211)+1,0)=0,"",VLOOKUP(HLOOKUP(VLOOKUP(O$1,$R$2:$S$16,2,0),'DSP Employee Census'!$B$6:$AC$507,ROWS($A$1:O211)+1,0),Lookups!$A$2:$B$45,2,0)),""))</f>
        <v/>
      </c>
    </row>
    <row r="213" spans="1:15" ht="18" customHeight="1" x14ac:dyDescent="0.15">
      <c r="A213" s="16" t="str">
        <f>IF(VLOOKUP(A$1,$R$2:$S$16,2,0)="","",IF(HLOOKUP(VLOOKUP(A$1,$R$2:$S$16,2,0),'DSP Employee Census'!$B$6:$AC$507,ROWS($A$1:A212)+1,0)=0,"",HLOOKUP(VLOOKUP(A$1,$R$2:$S$16,2,0),'DSP Employee Census'!$B$6:$AC$507,ROWS($A$1:A212)+1,0)))</f>
        <v/>
      </c>
      <c r="B213" s="16" t="str">
        <f>IF(VLOOKUP(B$1,$R$2:$S$16,2,0)="","",IF(HLOOKUP(VLOOKUP(B$1,$R$2:$S$16,2,0),'DSP Employee Census'!$A$6:$AC$507,ROWS($A$1:B212)+1,0)=0,"",HLOOKUP(VLOOKUP(B$1,$R$2:$S$16,2,0),'DSP Employee Census'!$A$6:$AC$507,ROWS($A$1:B212)+1,0)))</f>
        <v/>
      </c>
      <c r="C213" s="16" t="str">
        <f>IF(VLOOKUP(C$1,$R$2:$S$16,2,0)="","",IF(HLOOKUP(VLOOKUP(C$1,$R$2:$S$16,2,0),'DSP Employee Census'!$B$6:$AC$507,ROWS($A$1:C212)+1,0)=0,"",HLOOKUP(VLOOKUP(C$1,$R$2:$S$16,2,0),'DSP Employee Census'!$B$6:$AC$507,ROWS($A$1:C212)+1,0)))</f>
        <v/>
      </c>
      <c r="D213" s="74" t="str">
        <f>IF(VLOOKUP(D$1,$R$2:$S$16,2,0)="","",IF(HLOOKUP(VLOOKUP(D$1,$R$2:$S$16,2,0),'DSP Employee Census'!$B$6:$AC$507,ROWS($A$1:D212)+1,0)=0,"",HLOOKUP(VLOOKUP(D$1,$R$2:$S$16,2,0),'DSP Employee Census'!$B$6:$AC$507,ROWS($A$1:D212)+1,0)))</f>
        <v/>
      </c>
      <c r="E213" s="16" t="str">
        <f>IF(VLOOKUP(E$1,$R$2:$S$16,2,0)="","",IF(HLOOKUP(VLOOKUP(E$1,$R$2:$S$16,2,0),'DSP Employee Census'!$B$6:$AC$507,ROWS($A$1:E212)+1,0)=0,"",VLOOKUP(HLOOKUP(VLOOKUP(E$1,$R$2:$S$16,2,0),'DSP Employee Census'!$B$6:$AC$507,ROWS($A$1:E212)+1,0),Lookups!$A$2:$B$45,2,0)))</f>
        <v/>
      </c>
      <c r="F213" s="74" t="str">
        <f>IF(VLOOKUP(F$1,$R$2:$S$16,2,0)="","",IF(HLOOKUP(VLOOKUP(F$1,$R$2:$S$16,2,0),'DSP Employee Census'!$B$6:$AC$507,ROWS($A$1:F212)+1,0)=0,"",HLOOKUP(VLOOKUP(F$1,$R$2:$S$16,2,0),'DSP Employee Census'!$B$6:$AC$507,ROWS($A$1:F212)+1,0)))</f>
        <v/>
      </c>
      <c r="G213" s="16" t="str">
        <f>IF(VLOOKUP(G$1,$R$2:$S$16,2,0)="","",IF(HLOOKUP(VLOOKUP(G$1,$R$2:$S$16,2,0),'DSP Employee Census'!$B$6:$AC$507,ROWS($A$1:G212)+1,0)=0,"",VLOOKUP(HLOOKUP(VLOOKUP(G$1,$R$2:$S$16,2,0),'DSP Employee Census'!$B$6:$AC$507,ROWS($A$1:G212)+1,0),Lookups!$A$2:$B$45,2,0)))</f>
        <v/>
      </c>
      <c r="H213" s="74" t="str">
        <f>IF(VLOOKUP(H$1,$R$2:$S$16,2,0)="","",IF(HLOOKUP(VLOOKUP(H$1,$R$2:$S$16,2,0),'DSP Employee Census'!$B$6:$AC$507,ROWS($A$1:H212)+1,0)=0,"",HLOOKUP(VLOOKUP(H$1,$R$2:$S$16,2,0),'DSP Employee Census'!$B$6:$AC$507,ROWS($A$1:H212)+1,0)))</f>
        <v/>
      </c>
      <c r="I213" s="75" t="str">
        <f>IF(VLOOKUP(I$1,$R$2:$S$16,2,0)="","",IF(HLOOKUP(VLOOKUP(I$1,$R$2:$S$16,2,0),'DSP Employee Census'!$B$6:$AC$507,ROWS($A$1:I212)+1,0)=0,"",HLOOKUP(VLOOKUP(I$1,$R$2:$S$16,2,0),'DSP Employee Census'!$B$6:$AC$507,ROWS($A$1:I212)+1,0)))</f>
        <v/>
      </c>
      <c r="J213" s="76" t="str">
        <f>IF(VLOOKUP($J$1,$R$2:$S$16,2,0)="","",IF(AND($K213="part_time",HLOOKUP(VLOOKUP(J$1,$R$2:$S$16,2,0),'DSP Employee Census'!$B$6:$AC$507,ROWS($A$1:J212)+1,0)&gt;0),HLOOKUP(VLOOKUP(J$1,$R$2:$S$16,2,0),'DSP Employee Census'!$B$6:$AC$507,ROWS($A$1:J212)+1,0),IF(AND($K213="part_time",HLOOKUP(VLOOKUP(J$1,$R$2:$S$16,2,0),'DSP Employee Census'!$B$6:$AC$507,ROWS($A$1:J212)+1,0)=""),'DSP Employee Census'!$H$1,"")))</f>
        <v/>
      </c>
      <c r="K213" s="16" t="str">
        <f>IF(VLOOKUP(K$1,$R$2:$S$16,2,0)="","",IF(HLOOKUP(VLOOKUP(K$1,$R$2:$S$16,2,0),'DSP Employee Census'!$B$6:$AC$507,ROWS($A$1:K212)+1,0)=0,"",VLOOKUP(HLOOKUP(VLOOKUP(K$1,$R$2:$S$16,2,0),'DSP Employee Census'!$B$6:$AC$507,ROWS($A$1:K212)+1,0),Lookups!$A$2:$B$45,2,0)))</f>
        <v/>
      </c>
      <c r="L213" s="74" t="str">
        <f>IF(VLOOKUP(L$1,$R$2:$S$16,2,0)="","",IF(HLOOKUP(VLOOKUP(L$1,$R$2:$S$16,2,0),'DSP Employee Census'!$B$6:$AC$507,ROWS($A$1:L212)+1,0)=0,"",HLOOKUP(VLOOKUP(L$1,$R$2:$S$16,2,0),'DSP Employee Census'!$B$6:$AC$507,ROWS($A$1:L212)+1,0)))</f>
        <v/>
      </c>
      <c r="M213" s="76" t="str">
        <f>IF(VLOOKUP(M$1,$R$2:$S$16,2,0)="","",IF(HLOOKUP(VLOOKUP(M$1,$R$2:$S$16,2,0),'DSP Employee Census'!$B$6:$AC$507,ROWS($A$1:M212)+1,0)=0,"",HLOOKUP(VLOOKUP(M$1,$R$2:$S$16,2,0),'DSP Employee Census'!$B$6:$AC$507,ROWS($A$1:M212)+1,0)))</f>
        <v/>
      </c>
      <c r="N213" s="74" t="str">
        <f>IF(VLOOKUP(N$1,$R$2:$S$16,2,0)="","",IF(HLOOKUP(VLOOKUP(N$1,$R$2:$S$16,2,0),'DSP Employee Census'!$B$6:$AC$507,ROWS($A$1:N212)+1,0)=0,"",HLOOKUP(VLOOKUP(N$1,$R$2:$S$16,2,0),'DSP Employee Census'!$B$6:$AC$507,ROWS($A$1:N212)+1,0)))</f>
        <v/>
      </c>
      <c r="O213" s="16" t="str">
        <f>IF(VLOOKUP(O$1,$R$2:$S$16,2,0)="","",IF(E213="self",IF(HLOOKUP(VLOOKUP(O$1,$R$2:$S$16,2,0),'DSP Employee Census'!$B$6:$AC$507,ROWS($A$1:O212)+1,0)=0,"",VLOOKUP(HLOOKUP(VLOOKUP(O$1,$R$2:$S$16,2,0),'DSP Employee Census'!$B$6:$AC$507,ROWS($A$1:O212)+1,0),Lookups!$A$2:$B$45,2,0)),""))</f>
        <v/>
      </c>
    </row>
    <row r="214" spans="1:15" ht="18" customHeight="1" x14ac:dyDescent="0.15">
      <c r="A214" s="16" t="str">
        <f>IF(VLOOKUP(A$1,$R$2:$S$16,2,0)="","",IF(HLOOKUP(VLOOKUP(A$1,$R$2:$S$16,2,0),'DSP Employee Census'!$B$6:$AC$507,ROWS($A$1:A213)+1,0)=0,"",HLOOKUP(VLOOKUP(A$1,$R$2:$S$16,2,0),'DSP Employee Census'!$B$6:$AC$507,ROWS($A$1:A213)+1,0)))</f>
        <v/>
      </c>
      <c r="B214" s="16" t="str">
        <f>IF(VLOOKUP(B$1,$R$2:$S$16,2,0)="","",IF(HLOOKUP(VLOOKUP(B$1,$R$2:$S$16,2,0),'DSP Employee Census'!$A$6:$AC$507,ROWS($A$1:B213)+1,0)=0,"",HLOOKUP(VLOOKUP(B$1,$R$2:$S$16,2,0),'DSP Employee Census'!$A$6:$AC$507,ROWS($A$1:B213)+1,0)))</f>
        <v/>
      </c>
      <c r="C214" s="16" t="str">
        <f>IF(VLOOKUP(C$1,$R$2:$S$16,2,0)="","",IF(HLOOKUP(VLOOKUP(C$1,$R$2:$S$16,2,0),'DSP Employee Census'!$B$6:$AC$507,ROWS($A$1:C213)+1,0)=0,"",HLOOKUP(VLOOKUP(C$1,$R$2:$S$16,2,0),'DSP Employee Census'!$B$6:$AC$507,ROWS($A$1:C213)+1,0)))</f>
        <v/>
      </c>
      <c r="D214" s="74" t="str">
        <f>IF(VLOOKUP(D$1,$R$2:$S$16,2,0)="","",IF(HLOOKUP(VLOOKUP(D$1,$R$2:$S$16,2,0),'DSP Employee Census'!$B$6:$AC$507,ROWS($A$1:D213)+1,0)=0,"",HLOOKUP(VLOOKUP(D$1,$R$2:$S$16,2,0),'DSP Employee Census'!$B$6:$AC$507,ROWS($A$1:D213)+1,0)))</f>
        <v/>
      </c>
      <c r="E214" s="16" t="str">
        <f>IF(VLOOKUP(E$1,$R$2:$S$16,2,0)="","",IF(HLOOKUP(VLOOKUP(E$1,$R$2:$S$16,2,0),'DSP Employee Census'!$B$6:$AC$507,ROWS($A$1:E213)+1,0)=0,"",VLOOKUP(HLOOKUP(VLOOKUP(E$1,$R$2:$S$16,2,0),'DSP Employee Census'!$B$6:$AC$507,ROWS($A$1:E213)+1,0),Lookups!$A$2:$B$45,2,0)))</f>
        <v/>
      </c>
      <c r="F214" s="74" t="str">
        <f>IF(VLOOKUP(F$1,$R$2:$S$16,2,0)="","",IF(HLOOKUP(VLOOKUP(F$1,$R$2:$S$16,2,0),'DSP Employee Census'!$B$6:$AC$507,ROWS($A$1:F213)+1,0)=0,"",HLOOKUP(VLOOKUP(F$1,$R$2:$S$16,2,0),'DSP Employee Census'!$B$6:$AC$507,ROWS($A$1:F213)+1,0)))</f>
        <v/>
      </c>
      <c r="G214" s="16" t="str">
        <f>IF(VLOOKUP(G$1,$R$2:$S$16,2,0)="","",IF(HLOOKUP(VLOOKUP(G$1,$R$2:$S$16,2,0),'DSP Employee Census'!$B$6:$AC$507,ROWS($A$1:G213)+1,0)=0,"",VLOOKUP(HLOOKUP(VLOOKUP(G$1,$R$2:$S$16,2,0),'DSP Employee Census'!$B$6:$AC$507,ROWS($A$1:G213)+1,0),Lookups!$A$2:$B$45,2,0)))</f>
        <v/>
      </c>
      <c r="H214" s="74" t="str">
        <f>IF(VLOOKUP(H$1,$R$2:$S$16,2,0)="","",IF(HLOOKUP(VLOOKUP(H$1,$R$2:$S$16,2,0),'DSP Employee Census'!$B$6:$AC$507,ROWS($A$1:H213)+1,0)=0,"",HLOOKUP(VLOOKUP(H$1,$R$2:$S$16,2,0),'DSP Employee Census'!$B$6:$AC$507,ROWS($A$1:H213)+1,0)))</f>
        <v/>
      </c>
      <c r="I214" s="75" t="str">
        <f>IF(VLOOKUP(I$1,$R$2:$S$16,2,0)="","",IF(HLOOKUP(VLOOKUP(I$1,$R$2:$S$16,2,0),'DSP Employee Census'!$B$6:$AC$507,ROWS($A$1:I213)+1,0)=0,"",HLOOKUP(VLOOKUP(I$1,$R$2:$S$16,2,0),'DSP Employee Census'!$B$6:$AC$507,ROWS($A$1:I213)+1,0)))</f>
        <v/>
      </c>
      <c r="J214" s="76" t="str">
        <f>IF(VLOOKUP($J$1,$R$2:$S$16,2,0)="","",IF(AND($K214="part_time",HLOOKUP(VLOOKUP(J$1,$R$2:$S$16,2,0),'DSP Employee Census'!$B$6:$AC$507,ROWS($A$1:J213)+1,0)&gt;0),HLOOKUP(VLOOKUP(J$1,$R$2:$S$16,2,0),'DSP Employee Census'!$B$6:$AC$507,ROWS($A$1:J213)+1,0),IF(AND($K214="part_time",HLOOKUP(VLOOKUP(J$1,$R$2:$S$16,2,0),'DSP Employee Census'!$B$6:$AC$507,ROWS($A$1:J213)+1,0)=""),'DSP Employee Census'!$H$1,"")))</f>
        <v/>
      </c>
      <c r="K214" s="16" t="str">
        <f>IF(VLOOKUP(K$1,$R$2:$S$16,2,0)="","",IF(HLOOKUP(VLOOKUP(K$1,$R$2:$S$16,2,0),'DSP Employee Census'!$B$6:$AC$507,ROWS($A$1:K213)+1,0)=0,"",VLOOKUP(HLOOKUP(VLOOKUP(K$1,$R$2:$S$16,2,0),'DSP Employee Census'!$B$6:$AC$507,ROWS($A$1:K213)+1,0),Lookups!$A$2:$B$45,2,0)))</f>
        <v/>
      </c>
      <c r="L214" s="74" t="str">
        <f>IF(VLOOKUP(L$1,$R$2:$S$16,2,0)="","",IF(HLOOKUP(VLOOKUP(L$1,$R$2:$S$16,2,0),'DSP Employee Census'!$B$6:$AC$507,ROWS($A$1:L213)+1,0)=0,"",HLOOKUP(VLOOKUP(L$1,$R$2:$S$16,2,0),'DSP Employee Census'!$B$6:$AC$507,ROWS($A$1:L213)+1,0)))</f>
        <v/>
      </c>
      <c r="M214" s="76" t="str">
        <f>IF(VLOOKUP(M$1,$R$2:$S$16,2,0)="","",IF(HLOOKUP(VLOOKUP(M$1,$R$2:$S$16,2,0),'DSP Employee Census'!$B$6:$AC$507,ROWS($A$1:M213)+1,0)=0,"",HLOOKUP(VLOOKUP(M$1,$R$2:$S$16,2,0),'DSP Employee Census'!$B$6:$AC$507,ROWS($A$1:M213)+1,0)))</f>
        <v/>
      </c>
      <c r="N214" s="74" t="str">
        <f>IF(VLOOKUP(N$1,$R$2:$S$16,2,0)="","",IF(HLOOKUP(VLOOKUP(N$1,$R$2:$S$16,2,0),'DSP Employee Census'!$B$6:$AC$507,ROWS($A$1:N213)+1,0)=0,"",HLOOKUP(VLOOKUP(N$1,$R$2:$S$16,2,0),'DSP Employee Census'!$B$6:$AC$507,ROWS($A$1:N213)+1,0)))</f>
        <v/>
      </c>
      <c r="O214" s="16" t="str">
        <f>IF(VLOOKUP(O$1,$R$2:$S$16,2,0)="","",IF(E214="self",IF(HLOOKUP(VLOOKUP(O$1,$R$2:$S$16,2,0),'DSP Employee Census'!$B$6:$AC$507,ROWS($A$1:O213)+1,0)=0,"",VLOOKUP(HLOOKUP(VLOOKUP(O$1,$R$2:$S$16,2,0),'DSP Employee Census'!$B$6:$AC$507,ROWS($A$1:O213)+1,0),Lookups!$A$2:$B$45,2,0)),""))</f>
        <v/>
      </c>
    </row>
    <row r="215" spans="1:15" ht="18" customHeight="1" x14ac:dyDescent="0.15">
      <c r="A215" s="16" t="str">
        <f>IF(VLOOKUP(A$1,$R$2:$S$16,2,0)="","",IF(HLOOKUP(VLOOKUP(A$1,$R$2:$S$16,2,0),'DSP Employee Census'!$B$6:$AC$507,ROWS($A$1:A214)+1,0)=0,"",HLOOKUP(VLOOKUP(A$1,$R$2:$S$16,2,0),'DSP Employee Census'!$B$6:$AC$507,ROWS($A$1:A214)+1,0)))</f>
        <v/>
      </c>
      <c r="B215" s="16" t="str">
        <f>IF(VLOOKUP(B$1,$R$2:$S$16,2,0)="","",IF(HLOOKUP(VLOOKUP(B$1,$R$2:$S$16,2,0),'DSP Employee Census'!$A$6:$AC$507,ROWS($A$1:B214)+1,0)=0,"",HLOOKUP(VLOOKUP(B$1,$R$2:$S$16,2,0),'DSP Employee Census'!$A$6:$AC$507,ROWS($A$1:B214)+1,0)))</f>
        <v/>
      </c>
      <c r="C215" s="16" t="str">
        <f>IF(VLOOKUP(C$1,$R$2:$S$16,2,0)="","",IF(HLOOKUP(VLOOKUP(C$1,$R$2:$S$16,2,0),'DSP Employee Census'!$B$6:$AC$507,ROWS($A$1:C214)+1,0)=0,"",HLOOKUP(VLOOKUP(C$1,$R$2:$S$16,2,0),'DSP Employee Census'!$B$6:$AC$507,ROWS($A$1:C214)+1,0)))</f>
        <v/>
      </c>
      <c r="D215" s="74" t="str">
        <f>IF(VLOOKUP(D$1,$R$2:$S$16,2,0)="","",IF(HLOOKUP(VLOOKUP(D$1,$R$2:$S$16,2,0),'DSP Employee Census'!$B$6:$AC$507,ROWS($A$1:D214)+1,0)=0,"",HLOOKUP(VLOOKUP(D$1,$R$2:$S$16,2,0),'DSP Employee Census'!$B$6:$AC$507,ROWS($A$1:D214)+1,0)))</f>
        <v/>
      </c>
      <c r="E215" s="16" t="str">
        <f>IF(VLOOKUP(E$1,$R$2:$S$16,2,0)="","",IF(HLOOKUP(VLOOKUP(E$1,$R$2:$S$16,2,0),'DSP Employee Census'!$B$6:$AC$507,ROWS($A$1:E214)+1,0)=0,"",VLOOKUP(HLOOKUP(VLOOKUP(E$1,$R$2:$S$16,2,0),'DSP Employee Census'!$B$6:$AC$507,ROWS($A$1:E214)+1,0),Lookups!$A$2:$B$45,2,0)))</f>
        <v/>
      </c>
      <c r="F215" s="74" t="str">
        <f>IF(VLOOKUP(F$1,$R$2:$S$16,2,0)="","",IF(HLOOKUP(VLOOKUP(F$1,$R$2:$S$16,2,0),'DSP Employee Census'!$B$6:$AC$507,ROWS($A$1:F214)+1,0)=0,"",HLOOKUP(VLOOKUP(F$1,$R$2:$S$16,2,0),'DSP Employee Census'!$B$6:$AC$507,ROWS($A$1:F214)+1,0)))</f>
        <v/>
      </c>
      <c r="G215" s="16" t="str">
        <f>IF(VLOOKUP(G$1,$R$2:$S$16,2,0)="","",IF(HLOOKUP(VLOOKUP(G$1,$R$2:$S$16,2,0),'DSP Employee Census'!$B$6:$AC$507,ROWS($A$1:G214)+1,0)=0,"",VLOOKUP(HLOOKUP(VLOOKUP(G$1,$R$2:$S$16,2,0),'DSP Employee Census'!$B$6:$AC$507,ROWS($A$1:G214)+1,0),Lookups!$A$2:$B$45,2,0)))</f>
        <v/>
      </c>
      <c r="H215" s="74" t="str">
        <f>IF(VLOOKUP(H$1,$R$2:$S$16,2,0)="","",IF(HLOOKUP(VLOOKUP(H$1,$R$2:$S$16,2,0),'DSP Employee Census'!$B$6:$AC$507,ROWS($A$1:H214)+1,0)=0,"",HLOOKUP(VLOOKUP(H$1,$R$2:$S$16,2,0),'DSP Employee Census'!$B$6:$AC$507,ROWS($A$1:H214)+1,0)))</f>
        <v/>
      </c>
      <c r="I215" s="75" t="str">
        <f>IF(VLOOKUP(I$1,$R$2:$S$16,2,0)="","",IF(HLOOKUP(VLOOKUP(I$1,$R$2:$S$16,2,0),'DSP Employee Census'!$B$6:$AC$507,ROWS($A$1:I214)+1,0)=0,"",HLOOKUP(VLOOKUP(I$1,$R$2:$S$16,2,0),'DSP Employee Census'!$B$6:$AC$507,ROWS($A$1:I214)+1,0)))</f>
        <v/>
      </c>
      <c r="J215" s="76" t="str">
        <f>IF(VLOOKUP($J$1,$R$2:$S$16,2,0)="","",IF(AND($K215="part_time",HLOOKUP(VLOOKUP(J$1,$R$2:$S$16,2,0),'DSP Employee Census'!$B$6:$AC$507,ROWS($A$1:J214)+1,0)&gt;0),HLOOKUP(VLOOKUP(J$1,$R$2:$S$16,2,0),'DSP Employee Census'!$B$6:$AC$507,ROWS($A$1:J214)+1,0),IF(AND($K215="part_time",HLOOKUP(VLOOKUP(J$1,$R$2:$S$16,2,0),'DSP Employee Census'!$B$6:$AC$507,ROWS($A$1:J214)+1,0)=""),'DSP Employee Census'!$H$1,"")))</f>
        <v/>
      </c>
      <c r="K215" s="16" t="str">
        <f>IF(VLOOKUP(K$1,$R$2:$S$16,2,0)="","",IF(HLOOKUP(VLOOKUP(K$1,$R$2:$S$16,2,0),'DSP Employee Census'!$B$6:$AC$507,ROWS($A$1:K214)+1,0)=0,"",VLOOKUP(HLOOKUP(VLOOKUP(K$1,$R$2:$S$16,2,0),'DSP Employee Census'!$B$6:$AC$507,ROWS($A$1:K214)+1,0),Lookups!$A$2:$B$45,2,0)))</f>
        <v/>
      </c>
      <c r="L215" s="74" t="str">
        <f>IF(VLOOKUP(L$1,$R$2:$S$16,2,0)="","",IF(HLOOKUP(VLOOKUP(L$1,$R$2:$S$16,2,0),'DSP Employee Census'!$B$6:$AC$507,ROWS($A$1:L214)+1,0)=0,"",HLOOKUP(VLOOKUP(L$1,$R$2:$S$16,2,0),'DSP Employee Census'!$B$6:$AC$507,ROWS($A$1:L214)+1,0)))</f>
        <v/>
      </c>
      <c r="M215" s="76" t="str">
        <f>IF(VLOOKUP(M$1,$R$2:$S$16,2,0)="","",IF(HLOOKUP(VLOOKUP(M$1,$R$2:$S$16,2,0),'DSP Employee Census'!$B$6:$AC$507,ROWS($A$1:M214)+1,0)=0,"",HLOOKUP(VLOOKUP(M$1,$R$2:$S$16,2,0),'DSP Employee Census'!$B$6:$AC$507,ROWS($A$1:M214)+1,0)))</f>
        <v/>
      </c>
      <c r="N215" s="74" t="str">
        <f>IF(VLOOKUP(N$1,$R$2:$S$16,2,0)="","",IF(HLOOKUP(VLOOKUP(N$1,$R$2:$S$16,2,0),'DSP Employee Census'!$B$6:$AC$507,ROWS($A$1:N214)+1,0)=0,"",HLOOKUP(VLOOKUP(N$1,$R$2:$S$16,2,0),'DSP Employee Census'!$B$6:$AC$507,ROWS($A$1:N214)+1,0)))</f>
        <v/>
      </c>
      <c r="O215" s="16" t="str">
        <f>IF(VLOOKUP(O$1,$R$2:$S$16,2,0)="","",IF(E215="self",IF(HLOOKUP(VLOOKUP(O$1,$R$2:$S$16,2,0),'DSP Employee Census'!$B$6:$AC$507,ROWS($A$1:O214)+1,0)=0,"",VLOOKUP(HLOOKUP(VLOOKUP(O$1,$R$2:$S$16,2,0),'DSP Employee Census'!$B$6:$AC$507,ROWS($A$1:O214)+1,0),Lookups!$A$2:$B$45,2,0)),""))</f>
        <v/>
      </c>
    </row>
    <row r="216" spans="1:15" ht="18" customHeight="1" x14ac:dyDescent="0.15">
      <c r="A216" s="16" t="str">
        <f>IF(VLOOKUP(A$1,$R$2:$S$16,2,0)="","",IF(HLOOKUP(VLOOKUP(A$1,$R$2:$S$16,2,0),'DSP Employee Census'!$B$6:$AC$507,ROWS($A$1:A215)+1,0)=0,"",HLOOKUP(VLOOKUP(A$1,$R$2:$S$16,2,0),'DSP Employee Census'!$B$6:$AC$507,ROWS($A$1:A215)+1,0)))</f>
        <v/>
      </c>
      <c r="B216" s="16" t="str">
        <f>IF(VLOOKUP(B$1,$R$2:$S$16,2,0)="","",IF(HLOOKUP(VLOOKUP(B$1,$R$2:$S$16,2,0),'DSP Employee Census'!$A$6:$AC$507,ROWS($A$1:B215)+1,0)=0,"",HLOOKUP(VLOOKUP(B$1,$R$2:$S$16,2,0),'DSP Employee Census'!$A$6:$AC$507,ROWS($A$1:B215)+1,0)))</f>
        <v/>
      </c>
      <c r="C216" s="16" t="str">
        <f>IF(VLOOKUP(C$1,$R$2:$S$16,2,0)="","",IF(HLOOKUP(VLOOKUP(C$1,$R$2:$S$16,2,0),'DSP Employee Census'!$B$6:$AC$507,ROWS($A$1:C215)+1,0)=0,"",HLOOKUP(VLOOKUP(C$1,$R$2:$S$16,2,0),'DSP Employee Census'!$B$6:$AC$507,ROWS($A$1:C215)+1,0)))</f>
        <v/>
      </c>
      <c r="D216" s="74" t="str">
        <f>IF(VLOOKUP(D$1,$R$2:$S$16,2,0)="","",IF(HLOOKUP(VLOOKUP(D$1,$R$2:$S$16,2,0),'DSP Employee Census'!$B$6:$AC$507,ROWS($A$1:D215)+1,0)=0,"",HLOOKUP(VLOOKUP(D$1,$R$2:$S$16,2,0),'DSP Employee Census'!$B$6:$AC$507,ROWS($A$1:D215)+1,0)))</f>
        <v/>
      </c>
      <c r="E216" s="16" t="str">
        <f>IF(VLOOKUP(E$1,$R$2:$S$16,2,0)="","",IF(HLOOKUP(VLOOKUP(E$1,$R$2:$S$16,2,0),'DSP Employee Census'!$B$6:$AC$507,ROWS($A$1:E215)+1,0)=0,"",VLOOKUP(HLOOKUP(VLOOKUP(E$1,$R$2:$S$16,2,0),'DSP Employee Census'!$B$6:$AC$507,ROWS($A$1:E215)+1,0),Lookups!$A$2:$B$45,2,0)))</f>
        <v/>
      </c>
      <c r="F216" s="74" t="str">
        <f>IF(VLOOKUP(F$1,$R$2:$S$16,2,0)="","",IF(HLOOKUP(VLOOKUP(F$1,$R$2:$S$16,2,0),'DSP Employee Census'!$B$6:$AC$507,ROWS($A$1:F215)+1,0)=0,"",HLOOKUP(VLOOKUP(F$1,$R$2:$S$16,2,0),'DSP Employee Census'!$B$6:$AC$507,ROWS($A$1:F215)+1,0)))</f>
        <v/>
      </c>
      <c r="G216" s="16" t="str">
        <f>IF(VLOOKUP(G$1,$R$2:$S$16,2,0)="","",IF(HLOOKUP(VLOOKUP(G$1,$R$2:$S$16,2,0),'DSP Employee Census'!$B$6:$AC$507,ROWS($A$1:G215)+1,0)=0,"",VLOOKUP(HLOOKUP(VLOOKUP(G$1,$R$2:$S$16,2,0),'DSP Employee Census'!$B$6:$AC$507,ROWS($A$1:G215)+1,0),Lookups!$A$2:$B$45,2,0)))</f>
        <v/>
      </c>
      <c r="H216" s="74" t="str">
        <f>IF(VLOOKUP(H$1,$R$2:$S$16,2,0)="","",IF(HLOOKUP(VLOOKUP(H$1,$R$2:$S$16,2,0),'DSP Employee Census'!$B$6:$AC$507,ROWS($A$1:H215)+1,0)=0,"",HLOOKUP(VLOOKUP(H$1,$R$2:$S$16,2,0),'DSP Employee Census'!$B$6:$AC$507,ROWS($A$1:H215)+1,0)))</f>
        <v/>
      </c>
      <c r="I216" s="75" t="str">
        <f>IF(VLOOKUP(I$1,$R$2:$S$16,2,0)="","",IF(HLOOKUP(VLOOKUP(I$1,$R$2:$S$16,2,0),'DSP Employee Census'!$B$6:$AC$507,ROWS($A$1:I215)+1,0)=0,"",HLOOKUP(VLOOKUP(I$1,$R$2:$S$16,2,0),'DSP Employee Census'!$B$6:$AC$507,ROWS($A$1:I215)+1,0)))</f>
        <v/>
      </c>
      <c r="J216" s="76" t="str">
        <f>IF(VLOOKUP($J$1,$R$2:$S$16,2,0)="","",IF(AND($K216="part_time",HLOOKUP(VLOOKUP(J$1,$R$2:$S$16,2,0),'DSP Employee Census'!$B$6:$AC$507,ROWS($A$1:J215)+1,0)&gt;0),HLOOKUP(VLOOKUP(J$1,$R$2:$S$16,2,0),'DSP Employee Census'!$B$6:$AC$507,ROWS($A$1:J215)+1,0),IF(AND($K216="part_time",HLOOKUP(VLOOKUP(J$1,$R$2:$S$16,2,0),'DSP Employee Census'!$B$6:$AC$507,ROWS($A$1:J215)+1,0)=""),'DSP Employee Census'!$H$1,"")))</f>
        <v/>
      </c>
      <c r="K216" s="16" t="str">
        <f>IF(VLOOKUP(K$1,$R$2:$S$16,2,0)="","",IF(HLOOKUP(VLOOKUP(K$1,$R$2:$S$16,2,0),'DSP Employee Census'!$B$6:$AC$507,ROWS($A$1:K215)+1,0)=0,"",VLOOKUP(HLOOKUP(VLOOKUP(K$1,$R$2:$S$16,2,0),'DSP Employee Census'!$B$6:$AC$507,ROWS($A$1:K215)+1,0),Lookups!$A$2:$B$45,2,0)))</f>
        <v/>
      </c>
      <c r="L216" s="74" t="str">
        <f>IF(VLOOKUP(L$1,$R$2:$S$16,2,0)="","",IF(HLOOKUP(VLOOKUP(L$1,$R$2:$S$16,2,0),'DSP Employee Census'!$B$6:$AC$507,ROWS($A$1:L215)+1,0)=0,"",HLOOKUP(VLOOKUP(L$1,$R$2:$S$16,2,0),'DSP Employee Census'!$B$6:$AC$507,ROWS($A$1:L215)+1,0)))</f>
        <v/>
      </c>
      <c r="M216" s="76" t="str">
        <f>IF(VLOOKUP(M$1,$R$2:$S$16,2,0)="","",IF(HLOOKUP(VLOOKUP(M$1,$R$2:$S$16,2,0),'DSP Employee Census'!$B$6:$AC$507,ROWS($A$1:M215)+1,0)=0,"",HLOOKUP(VLOOKUP(M$1,$R$2:$S$16,2,0),'DSP Employee Census'!$B$6:$AC$507,ROWS($A$1:M215)+1,0)))</f>
        <v/>
      </c>
      <c r="N216" s="74" t="str">
        <f>IF(VLOOKUP(N$1,$R$2:$S$16,2,0)="","",IF(HLOOKUP(VLOOKUP(N$1,$R$2:$S$16,2,0),'DSP Employee Census'!$B$6:$AC$507,ROWS($A$1:N215)+1,0)=0,"",HLOOKUP(VLOOKUP(N$1,$R$2:$S$16,2,0),'DSP Employee Census'!$B$6:$AC$507,ROWS($A$1:N215)+1,0)))</f>
        <v/>
      </c>
      <c r="O216" s="16" t="str">
        <f>IF(VLOOKUP(O$1,$R$2:$S$16,2,0)="","",IF(E216="self",IF(HLOOKUP(VLOOKUP(O$1,$R$2:$S$16,2,0),'DSP Employee Census'!$B$6:$AC$507,ROWS($A$1:O215)+1,0)=0,"",VLOOKUP(HLOOKUP(VLOOKUP(O$1,$R$2:$S$16,2,0),'DSP Employee Census'!$B$6:$AC$507,ROWS($A$1:O215)+1,0),Lookups!$A$2:$B$45,2,0)),""))</f>
        <v/>
      </c>
    </row>
    <row r="217" spans="1:15" ht="18" customHeight="1" x14ac:dyDescent="0.15">
      <c r="A217" s="16" t="str">
        <f>IF(VLOOKUP(A$1,$R$2:$S$16,2,0)="","",IF(HLOOKUP(VLOOKUP(A$1,$R$2:$S$16,2,0),'DSP Employee Census'!$B$6:$AC$507,ROWS($A$1:A216)+1,0)=0,"",HLOOKUP(VLOOKUP(A$1,$R$2:$S$16,2,0),'DSP Employee Census'!$B$6:$AC$507,ROWS($A$1:A216)+1,0)))</f>
        <v/>
      </c>
      <c r="B217" s="16" t="str">
        <f>IF(VLOOKUP(B$1,$R$2:$S$16,2,0)="","",IF(HLOOKUP(VLOOKUP(B$1,$R$2:$S$16,2,0),'DSP Employee Census'!$A$6:$AC$507,ROWS($A$1:B216)+1,0)=0,"",HLOOKUP(VLOOKUP(B$1,$R$2:$S$16,2,0),'DSP Employee Census'!$A$6:$AC$507,ROWS($A$1:B216)+1,0)))</f>
        <v/>
      </c>
      <c r="C217" s="16" t="str">
        <f>IF(VLOOKUP(C$1,$R$2:$S$16,2,0)="","",IF(HLOOKUP(VLOOKUP(C$1,$R$2:$S$16,2,0),'DSP Employee Census'!$B$6:$AC$507,ROWS($A$1:C216)+1,0)=0,"",HLOOKUP(VLOOKUP(C$1,$R$2:$S$16,2,0),'DSP Employee Census'!$B$6:$AC$507,ROWS($A$1:C216)+1,0)))</f>
        <v/>
      </c>
      <c r="D217" s="74" t="str">
        <f>IF(VLOOKUP(D$1,$R$2:$S$16,2,0)="","",IF(HLOOKUP(VLOOKUP(D$1,$R$2:$S$16,2,0),'DSP Employee Census'!$B$6:$AC$507,ROWS($A$1:D216)+1,0)=0,"",HLOOKUP(VLOOKUP(D$1,$R$2:$S$16,2,0),'DSP Employee Census'!$B$6:$AC$507,ROWS($A$1:D216)+1,0)))</f>
        <v/>
      </c>
      <c r="E217" s="16" t="str">
        <f>IF(VLOOKUP(E$1,$R$2:$S$16,2,0)="","",IF(HLOOKUP(VLOOKUP(E$1,$R$2:$S$16,2,0),'DSP Employee Census'!$B$6:$AC$507,ROWS($A$1:E216)+1,0)=0,"",VLOOKUP(HLOOKUP(VLOOKUP(E$1,$R$2:$S$16,2,0),'DSP Employee Census'!$B$6:$AC$507,ROWS($A$1:E216)+1,0),Lookups!$A$2:$B$45,2,0)))</f>
        <v/>
      </c>
      <c r="F217" s="74" t="str">
        <f>IF(VLOOKUP(F$1,$R$2:$S$16,2,0)="","",IF(HLOOKUP(VLOOKUP(F$1,$R$2:$S$16,2,0),'DSP Employee Census'!$B$6:$AC$507,ROWS($A$1:F216)+1,0)=0,"",HLOOKUP(VLOOKUP(F$1,$R$2:$S$16,2,0),'DSP Employee Census'!$B$6:$AC$507,ROWS($A$1:F216)+1,0)))</f>
        <v/>
      </c>
      <c r="G217" s="16" t="str">
        <f>IF(VLOOKUP(G$1,$R$2:$S$16,2,0)="","",IF(HLOOKUP(VLOOKUP(G$1,$R$2:$S$16,2,0),'DSP Employee Census'!$B$6:$AC$507,ROWS($A$1:G216)+1,0)=0,"",VLOOKUP(HLOOKUP(VLOOKUP(G$1,$R$2:$S$16,2,0),'DSP Employee Census'!$B$6:$AC$507,ROWS($A$1:G216)+1,0),Lookups!$A$2:$B$45,2,0)))</f>
        <v/>
      </c>
      <c r="H217" s="74" t="str">
        <f>IF(VLOOKUP(H$1,$R$2:$S$16,2,0)="","",IF(HLOOKUP(VLOOKUP(H$1,$R$2:$S$16,2,0),'DSP Employee Census'!$B$6:$AC$507,ROWS($A$1:H216)+1,0)=0,"",HLOOKUP(VLOOKUP(H$1,$R$2:$S$16,2,0),'DSP Employee Census'!$B$6:$AC$507,ROWS($A$1:H216)+1,0)))</f>
        <v/>
      </c>
      <c r="I217" s="75" t="str">
        <f>IF(VLOOKUP(I$1,$R$2:$S$16,2,0)="","",IF(HLOOKUP(VLOOKUP(I$1,$R$2:$S$16,2,0),'DSP Employee Census'!$B$6:$AC$507,ROWS($A$1:I216)+1,0)=0,"",HLOOKUP(VLOOKUP(I$1,$R$2:$S$16,2,0),'DSP Employee Census'!$B$6:$AC$507,ROWS($A$1:I216)+1,0)))</f>
        <v/>
      </c>
      <c r="J217" s="76" t="str">
        <f>IF(VLOOKUP($J$1,$R$2:$S$16,2,0)="","",IF(AND($K217="part_time",HLOOKUP(VLOOKUP(J$1,$R$2:$S$16,2,0),'DSP Employee Census'!$B$6:$AC$507,ROWS($A$1:J216)+1,0)&gt;0),HLOOKUP(VLOOKUP(J$1,$R$2:$S$16,2,0),'DSP Employee Census'!$B$6:$AC$507,ROWS($A$1:J216)+1,0),IF(AND($K217="part_time",HLOOKUP(VLOOKUP(J$1,$R$2:$S$16,2,0),'DSP Employee Census'!$B$6:$AC$507,ROWS($A$1:J216)+1,0)=""),'DSP Employee Census'!$H$1,"")))</f>
        <v/>
      </c>
      <c r="K217" s="16" t="str">
        <f>IF(VLOOKUP(K$1,$R$2:$S$16,2,0)="","",IF(HLOOKUP(VLOOKUP(K$1,$R$2:$S$16,2,0),'DSP Employee Census'!$B$6:$AC$507,ROWS($A$1:K216)+1,0)=0,"",VLOOKUP(HLOOKUP(VLOOKUP(K$1,$R$2:$S$16,2,0),'DSP Employee Census'!$B$6:$AC$507,ROWS($A$1:K216)+1,0),Lookups!$A$2:$B$45,2,0)))</f>
        <v/>
      </c>
      <c r="L217" s="74" t="str">
        <f>IF(VLOOKUP(L$1,$R$2:$S$16,2,0)="","",IF(HLOOKUP(VLOOKUP(L$1,$R$2:$S$16,2,0),'DSP Employee Census'!$B$6:$AC$507,ROWS($A$1:L216)+1,0)=0,"",HLOOKUP(VLOOKUP(L$1,$R$2:$S$16,2,0),'DSP Employee Census'!$B$6:$AC$507,ROWS($A$1:L216)+1,0)))</f>
        <v/>
      </c>
      <c r="M217" s="76" t="str">
        <f>IF(VLOOKUP(M$1,$R$2:$S$16,2,0)="","",IF(HLOOKUP(VLOOKUP(M$1,$R$2:$S$16,2,0),'DSP Employee Census'!$B$6:$AC$507,ROWS($A$1:M216)+1,0)=0,"",HLOOKUP(VLOOKUP(M$1,$R$2:$S$16,2,0),'DSP Employee Census'!$B$6:$AC$507,ROWS($A$1:M216)+1,0)))</f>
        <v/>
      </c>
      <c r="N217" s="74" t="str">
        <f>IF(VLOOKUP(N$1,$R$2:$S$16,2,0)="","",IF(HLOOKUP(VLOOKUP(N$1,$R$2:$S$16,2,0),'DSP Employee Census'!$B$6:$AC$507,ROWS($A$1:N216)+1,0)=0,"",HLOOKUP(VLOOKUP(N$1,$R$2:$S$16,2,0),'DSP Employee Census'!$B$6:$AC$507,ROWS($A$1:N216)+1,0)))</f>
        <v/>
      </c>
      <c r="O217" s="16" t="str">
        <f>IF(VLOOKUP(O$1,$R$2:$S$16,2,0)="","",IF(E217="self",IF(HLOOKUP(VLOOKUP(O$1,$R$2:$S$16,2,0),'DSP Employee Census'!$B$6:$AC$507,ROWS($A$1:O216)+1,0)=0,"",VLOOKUP(HLOOKUP(VLOOKUP(O$1,$R$2:$S$16,2,0),'DSP Employee Census'!$B$6:$AC$507,ROWS($A$1:O216)+1,0),Lookups!$A$2:$B$45,2,0)),""))</f>
        <v/>
      </c>
    </row>
    <row r="218" spans="1:15" ht="18" customHeight="1" x14ac:dyDescent="0.15">
      <c r="A218" s="16" t="str">
        <f>IF(VLOOKUP(A$1,$R$2:$S$16,2,0)="","",IF(HLOOKUP(VLOOKUP(A$1,$R$2:$S$16,2,0),'DSP Employee Census'!$B$6:$AC$507,ROWS($A$1:A217)+1,0)=0,"",HLOOKUP(VLOOKUP(A$1,$R$2:$S$16,2,0),'DSP Employee Census'!$B$6:$AC$507,ROWS($A$1:A217)+1,0)))</f>
        <v/>
      </c>
      <c r="B218" s="16" t="str">
        <f>IF(VLOOKUP(B$1,$R$2:$S$16,2,0)="","",IF(HLOOKUP(VLOOKUP(B$1,$R$2:$S$16,2,0),'DSP Employee Census'!$A$6:$AC$507,ROWS($A$1:B217)+1,0)=0,"",HLOOKUP(VLOOKUP(B$1,$R$2:$S$16,2,0),'DSP Employee Census'!$A$6:$AC$507,ROWS($A$1:B217)+1,0)))</f>
        <v/>
      </c>
      <c r="C218" s="16" t="str">
        <f>IF(VLOOKUP(C$1,$R$2:$S$16,2,0)="","",IF(HLOOKUP(VLOOKUP(C$1,$R$2:$S$16,2,0),'DSP Employee Census'!$B$6:$AC$507,ROWS($A$1:C217)+1,0)=0,"",HLOOKUP(VLOOKUP(C$1,$R$2:$S$16,2,0),'DSP Employee Census'!$B$6:$AC$507,ROWS($A$1:C217)+1,0)))</f>
        <v/>
      </c>
      <c r="D218" s="74" t="str">
        <f>IF(VLOOKUP(D$1,$R$2:$S$16,2,0)="","",IF(HLOOKUP(VLOOKUP(D$1,$R$2:$S$16,2,0),'DSP Employee Census'!$B$6:$AC$507,ROWS($A$1:D217)+1,0)=0,"",HLOOKUP(VLOOKUP(D$1,$R$2:$S$16,2,0),'DSP Employee Census'!$B$6:$AC$507,ROWS($A$1:D217)+1,0)))</f>
        <v/>
      </c>
      <c r="E218" s="16" t="str">
        <f>IF(VLOOKUP(E$1,$R$2:$S$16,2,0)="","",IF(HLOOKUP(VLOOKUP(E$1,$R$2:$S$16,2,0),'DSP Employee Census'!$B$6:$AC$507,ROWS($A$1:E217)+1,0)=0,"",VLOOKUP(HLOOKUP(VLOOKUP(E$1,$R$2:$S$16,2,0),'DSP Employee Census'!$B$6:$AC$507,ROWS($A$1:E217)+1,0),Lookups!$A$2:$B$45,2,0)))</f>
        <v/>
      </c>
      <c r="F218" s="74" t="str">
        <f>IF(VLOOKUP(F$1,$R$2:$S$16,2,0)="","",IF(HLOOKUP(VLOOKUP(F$1,$R$2:$S$16,2,0),'DSP Employee Census'!$B$6:$AC$507,ROWS($A$1:F217)+1,0)=0,"",HLOOKUP(VLOOKUP(F$1,$R$2:$S$16,2,0),'DSP Employee Census'!$B$6:$AC$507,ROWS($A$1:F217)+1,0)))</f>
        <v/>
      </c>
      <c r="G218" s="16" t="str">
        <f>IF(VLOOKUP(G$1,$R$2:$S$16,2,0)="","",IF(HLOOKUP(VLOOKUP(G$1,$R$2:$S$16,2,0),'DSP Employee Census'!$B$6:$AC$507,ROWS($A$1:G217)+1,0)=0,"",VLOOKUP(HLOOKUP(VLOOKUP(G$1,$R$2:$S$16,2,0),'DSP Employee Census'!$B$6:$AC$507,ROWS($A$1:G217)+1,0),Lookups!$A$2:$B$45,2,0)))</f>
        <v/>
      </c>
      <c r="H218" s="74" t="str">
        <f>IF(VLOOKUP(H$1,$R$2:$S$16,2,0)="","",IF(HLOOKUP(VLOOKUP(H$1,$R$2:$S$16,2,0),'DSP Employee Census'!$B$6:$AC$507,ROWS($A$1:H217)+1,0)=0,"",HLOOKUP(VLOOKUP(H$1,$R$2:$S$16,2,0),'DSP Employee Census'!$B$6:$AC$507,ROWS($A$1:H217)+1,0)))</f>
        <v/>
      </c>
      <c r="I218" s="75" t="str">
        <f>IF(VLOOKUP(I$1,$R$2:$S$16,2,0)="","",IF(HLOOKUP(VLOOKUP(I$1,$R$2:$S$16,2,0),'DSP Employee Census'!$B$6:$AC$507,ROWS($A$1:I217)+1,0)=0,"",HLOOKUP(VLOOKUP(I$1,$R$2:$S$16,2,0),'DSP Employee Census'!$B$6:$AC$507,ROWS($A$1:I217)+1,0)))</f>
        <v/>
      </c>
      <c r="J218" s="76" t="str">
        <f>IF(VLOOKUP($J$1,$R$2:$S$16,2,0)="","",IF(AND($K218="part_time",HLOOKUP(VLOOKUP(J$1,$R$2:$S$16,2,0),'DSP Employee Census'!$B$6:$AC$507,ROWS($A$1:J217)+1,0)&gt;0),HLOOKUP(VLOOKUP(J$1,$R$2:$S$16,2,0),'DSP Employee Census'!$B$6:$AC$507,ROWS($A$1:J217)+1,0),IF(AND($K218="part_time",HLOOKUP(VLOOKUP(J$1,$R$2:$S$16,2,0),'DSP Employee Census'!$B$6:$AC$507,ROWS($A$1:J217)+1,0)=""),'DSP Employee Census'!$H$1,"")))</f>
        <v/>
      </c>
      <c r="K218" s="16" t="str">
        <f>IF(VLOOKUP(K$1,$R$2:$S$16,2,0)="","",IF(HLOOKUP(VLOOKUP(K$1,$R$2:$S$16,2,0),'DSP Employee Census'!$B$6:$AC$507,ROWS($A$1:K217)+1,0)=0,"",VLOOKUP(HLOOKUP(VLOOKUP(K$1,$R$2:$S$16,2,0),'DSP Employee Census'!$B$6:$AC$507,ROWS($A$1:K217)+1,0),Lookups!$A$2:$B$45,2,0)))</f>
        <v/>
      </c>
      <c r="L218" s="74" t="str">
        <f>IF(VLOOKUP(L$1,$R$2:$S$16,2,0)="","",IF(HLOOKUP(VLOOKUP(L$1,$R$2:$S$16,2,0),'DSP Employee Census'!$B$6:$AC$507,ROWS($A$1:L217)+1,0)=0,"",HLOOKUP(VLOOKUP(L$1,$R$2:$S$16,2,0),'DSP Employee Census'!$B$6:$AC$507,ROWS($A$1:L217)+1,0)))</f>
        <v/>
      </c>
      <c r="M218" s="76" t="str">
        <f>IF(VLOOKUP(M$1,$R$2:$S$16,2,0)="","",IF(HLOOKUP(VLOOKUP(M$1,$R$2:$S$16,2,0),'DSP Employee Census'!$B$6:$AC$507,ROWS($A$1:M217)+1,0)=0,"",HLOOKUP(VLOOKUP(M$1,$R$2:$S$16,2,0),'DSP Employee Census'!$B$6:$AC$507,ROWS($A$1:M217)+1,0)))</f>
        <v/>
      </c>
      <c r="N218" s="74" t="str">
        <f>IF(VLOOKUP(N$1,$R$2:$S$16,2,0)="","",IF(HLOOKUP(VLOOKUP(N$1,$R$2:$S$16,2,0),'DSP Employee Census'!$B$6:$AC$507,ROWS($A$1:N217)+1,0)=0,"",HLOOKUP(VLOOKUP(N$1,$R$2:$S$16,2,0),'DSP Employee Census'!$B$6:$AC$507,ROWS($A$1:N217)+1,0)))</f>
        <v/>
      </c>
      <c r="O218" s="16" t="str">
        <f>IF(VLOOKUP(O$1,$R$2:$S$16,2,0)="","",IF(E218="self",IF(HLOOKUP(VLOOKUP(O$1,$R$2:$S$16,2,0),'DSP Employee Census'!$B$6:$AC$507,ROWS($A$1:O217)+1,0)=0,"",VLOOKUP(HLOOKUP(VLOOKUP(O$1,$R$2:$S$16,2,0),'DSP Employee Census'!$B$6:$AC$507,ROWS($A$1:O217)+1,0),Lookups!$A$2:$B$45,2,0)),""))</f>
        <v/>
      </c>
    </row>
    <row r="219" spans="1:15" ht="18" customHeight="1" x14ac:dyDescent="0.15">
      <c r="A219" s="16" t="str">
        <f>IF(VLOOKUP(A$1,$R$2:$S$16,2,0)="","",IF(HLOOKUP(VLOOKUP(A$1,$R$2:$S$16,2,0),'DSP Employee Census'!$B$6:$AC$507,ROWS($A$1:A218)+1,0)=0,"",HLOOKUP(VLOOKUP(A$1,$R$2:$S$16,2,0),'DSP Employee Census'!$B$6:$AC$507,ROWS($A$1:A218)+1,0)))</f>
        <v/>
      </c>
      <c r="B219" s="16" t="str">
        <f>IF(VLOOKUP(B$1,$R$2:$S$16,2,0)="","",IF(HLOOKUP(VLOOKUP(B$1,$R$2:$S$16,2,0),'DSP Employee Census'!$A$6:$AC$507,ROWS($A$1:B218)+1,0)=0,"",HLOOKUP(VLOOKUP(B$1,$R$2:$S$16,2,0),'DSP Employee Census'!$A$6:$AC$507,ROWS($A$1:B218)+1,0)))</f>
        <v/>
      </c>
      <c r="C219" s="16" t="str">
        <f>IF(VLOOKUP(C$1,$R$2:$S$16,2,0)="","",IF(HLOOKUP(VLOOKUP(C$1,$R$2:$S$16,2,0),'DSP Employee Census'!$B$6:$AC$507,ROWS($A$1:C218)+1,0)=0,"",HLOOKUP(VLOOKUP(C$1,$R$2:$S$16,2,0),'DSP Employee Census'!$B$6:$AC$507,ROWS($A$1:C218)+1,0)))</f>
        <v/>
      </c>
      <c r="D219" s="74" t="str">
        <f>IF(VLOOKUP(D$1,$R$2:$S$16,2,0)="","",IF(HLOOKUP(VLOOKUP(D$1,$R$2:$S$16,2,0),'DSP Employee Census'!$B$6:$AC$507,ROWS($A$1:D218)+1,0)=0,"",HLOOKUP(VLOOKUP(D$1,$R$2:$S$16,2,0),'DSP Employee Census'!$B$6:$AC$507,ROWS($A$1:D218)+1,0)))</f>
        <v/>
      </c>
      <c r="E219" s="16" t="str">
        <f>IF(VLOOKUP(E$1,$R$2:$S$16,2,0)="","",IF(HLOOKUP(VLOOKUP(E$1,$R$2:$S$16,2,0),'DSP Employee Census'!$B$6:$AC$507,ROWS($A$1:E218)+1,0)=0,"",VLOOKUP(HLOOKUP(VLOOKUP(E$1,$R$2:$S$16,2,0),'DSP Employee Census'!$B$6:$AC$507,ROWS($A$1:E218)+1,0),Lookups!$A$2:$B$45,2,0)))</f>
        <v/>
      </c>
      <c r="F219" s="74" t="str">
        <f>IF(VLOOKUP(F$1,$R$2:$S$16,2,0)="","",IF(HLOOKUP(VLOOKUP(F$1,$R$2:$S$16,2,0),'DSP Employee Census'!$B$6:$AC$507,ROWS($A$1:F218)+1,0)=0,"",HLOOKUP(VLOOKUP(F$1,$R$2:$S$16,2,0),'DSP Employee Census'!$B$6:$AC$507,ROWS($A$1:F218)+1,0)))</f>
        <v/>
      </c>
      <c r="G219" s="16" t="str">
        <f>IF(VLOOKUP(G$1,$R$2:$S$16,2,0)="","",IF(HLOOKUP(VLOOKUP(G$1,$R$2:$S$16,2,0),'DSP Employee Census'!$B$6:$AC$507,ROWS($A$1:G218)+1,0)=0,"",VLOOKUP(HLOOKUP(VLOOKUP(G$1,$R$2:$S$16,2,0),'DSP Employee Census'!$B$6:$AC$507,ROWS($A$1:G218)+1,0),Lookups!$A$2:$B$45,2,0)))</f>
        <v/>
      </c>
      <c r="H219" s="74" t="str">
        <f>IF(VLOOKUP(H$1,$R$2:$S$16,2,0)="","",IF(HLOOKUP(VLOOKUP(H$1,$R$2:$S$16,2,0),'DSP Employee Census'!$B$6:$AC$507,ROWS($A$1:H218)+1,0)=0,"",HLOOKUP(VLOOKUP(H$1,$R$2:$S$16,2,0),'DSP Employee Census'!$B$6:$AC$507,ROWS($A$1:H218)+1,0)))</f>
        <v/>
      </c>
      <c r="I219" s="75" t="str">
        <f>IF(VLOOKUP(I$1,$R$2:$S$16,2,0)="","",IF(HLOOKUP(VLOOKUP(I$1,$R$2:$S$16,2,0),'DSP Employee Census'!$B$6:$AC$507,ROWS($A$1:I218)+1,0)=0,"",HLOOKUP(VLOOKUP(I$1,$R$2:$S$16,2,0),'DSP Employee Census'!$B$6:$AC$507,ROWS($A$1:I218)+1,0)))</f>
        <v/>
      </c>
      <c r="J219" s="76" t="str">
        <f>IF(VLOOKUP($J$1,$R$2:$S$16,2,0)="","",IF(AND($K219="part_time",HLOOKUP(VLOOKUP(J$1,$R$2:$S$16,2,0),'DSP Employee Census'!$B$6:$AC$507,ROWS($A$1:J218)+1,0)&gt;0),HLOOKUP(VLOOKUP(J$1,$R$2:$S$16,2,0),'DSP Employee Census'!$B$6:$AC$507,ROWS($A$1:J218)+1,0),IF(AND($K219="part_time",HLOOKUP(VLOOKUP(J$1,$R$2:$S$16,2,0),'DSP Employee Census'!$B$6:$AC$507,ROWS($A$1:J218)+1,0)=""),'DSP Employee Census'!$H$1,"")))</f>
        <v/>
      </c>
      <c r="K219" s="16" t="str">
        <f>IF(VLOOKUP(K$1,$R$2:$S$16,2,0)="","",IF(HLOOKUP(VLOOKUP(K$1,$R$2:$S$16,2,0),'DSP Employee Census'!$B$6:$AC$507,ROWS($A$1:K218)+1,0)=0,"",VLOOKUP(HLOOKUP(VLOOKUP(K$1,$R$2:$S$16,2,0),'DSP Employee Census'!$B$6:$AC$507,ROWS($A$1:K218)+1,0),Lookups!$A$2:$B$45,2,0)))</f>
        <v/>
      </c>
      <c r="L219" s="74" t="str">
        <f>IF(VLOOKUP(L$1,$R$2:$S$16,2,0)="","",IF(HLOOKUP(VLOOKUP(L$1,$R$2:$S$16,2,0),'DSP Employee Census'!$B$6:$AC$507,ROWS($A$1:L218)+1,0)=0,"",HLOOKUP(VLOOKUP(L$1,$R$2:$S$16,2,0),'DSP Employee Census'!$B$6:$AC$507,ROWS($A$1:L218)+1,0)))</f>
        <v/>
      </c>
      <c r="M219" s="76" t="str">
        <f>IF(VLOOKUP(M$1,$R$2:$S$16,2,0)="","",IF(HLOOKUP(VLOOKUP(M$1,$R$2:$S$16,2,0),'DSP Employee Census'!$B$6:$AC$507,ROWS($A$1:M218)+1,0)=0,"",HLOOKUP(VLOOKUP(M$1,$R$2:$S$16,2,0),'DSP Employee Census'!$B$6:$AC$507,ROWS($A$1:M218)+1,0)))</f>
        <v/>
      </c>
      <c r="N219" s="74" t="str">
        <f>IF(VLOOKUP(N$1,$R$2:$S$16,2,0)="","",IF(HLOOKUP(VLOOKUP(N$1,$R$2:$S$16,2,0),'DSP Employee Census'!$B$6:$AC$507,ROWS($A$1:N218)+1,0)=0,"",HLOOKUP(VLOOKUP(N$1,$R$2:$S$16,2,0),'DSP Employee Census'!$B$6:$AC$507,ROWS($A$1:N218)+1,0)))</f>
        <v/>
      </c>
      <c r="O219" s="16" t="str">
        <f>IF(VLOOKUP(O$1,$R$2:$S$16,2,0)="","",IF(E219="self",IF(HLOOKUP(VLOOKUP(O$1,$R$2:$S$16,2,0),'DSP Employee Census'!$B$6:$AC$507,ROWS($A$1:O218)+1,0)=0,"",VLOOKUP(HLOOKUP(VLOOKUP(O$1,$R$2:$S$16,2,0),'DSP Employee Census'!$B$6:$AC$507,ROWS($A$1:O218)+1,0),Lookups!$A$2:$B$45,2,0)),""))</f>
        <v/>
      </c>
    </row>
    <row r="220" spans="1:15" ht="18" customHeight="1" x14ac:dyDescent="0.15">
      <c r="A220" s="16" t="str">
        <f>IF(VLOOKUP(A$1,$R$2:$S$16,2,0)="","",IF(HLOOKUP(VLOOKUP(A$1,$R$2:$S$16,2,0),'DSP Employee Census'!$B$6:$AC$507,ROWS($A$1:A219)+1,0)=0,"",HLOOKUP(VLOOKUP(A$1,$R$2:$S$16,2,0),'DSP Employee Census'!$B$6:$AC$507,ROWS($A$1:A219)+1,0)))</f>
        <v/>
      </c>
      <c r="B220" s="16" t="str">
        <f>IF(VLOOKUP(B$1,$R$2:$S$16,2,0)="","",IF(HLOOKUP(VLOOKUP(B$1,$R$2:$S$16,2,0),'DSP Employee Census'!$A$6:$AC$507,ROWS($A$1:B219)+1,0)=0,"",HLOOKUP(VLOOKUP(B$1,$R$2:$S$16,2,0),'DSP Employee Census'!$A$6:$AC$507,ROWS($A$1:B219)+1,0)))</f>
        <v/>
      </c>
      <c r="C220" s="16" t="str">
        <f>IF(VLOOKUP(C$1,$R$2:$S$16,2,0)="","",IF(HLOOKUP(VLOOKUP(C$1,$R$2:$S$16,2,0),'DSP Employee Census'!$B$6:$AC$507,ROWS($A$1:C219)+1,0)=0,"",HLOOKUP(VLOOKUP(C$1,$R$2:$S$16,2,0),'DSP Employee Census'!$B$6:$AC$507,ROWS($A$1:C219)+1,0)))</f>
        <v/>
      </c>
      <c r="D220" s="74" t="str">
        <f>IF(VLOOKUP(D$1,$R$2:$S$16,2,0)="","",IF(HLOOKUP(VLOOKUP(D$1,$R$2:$S$16,2,0),'DSP Employee Census'!$B$6:$AC$507,ROWS($A$1:D219)+1,0)=0,"",HLOOKUP(VLOOKUP(D$1,$R$2:$S$16,2,0),'DSP Employee Census'!$B$6:$AC$507,ROWS($A$1:D219)+1,0)))</f>
        <v/>
      </c>
      <c r="E220" s="16" t="str">
        <f>IF(VLOOKUP(E$1,$R$2:$S$16,2,0)="","",IF(HLOOKUP(VLOOKUP(E$1,$R$2:$S$16,2,0),'DSP Employee Census'!$B$6:$AC$507,ROWS($A$1:E219)+1,0)=0,"",VLOOKUP(HLOOKUP(VLOOKUP(E$1,$R$2:$S$16,2,0),'DSP Employee Census'!$B$6:$AC$507,ROWS($A$1:E219)+1,0),Lookups!$A$2:$B$45,2,0)))</f>
        <v/>
      </c>
      <c r="F220" s="74" t="str">
        <f>IF(VLOOKUP(F$1,$R$2:$S$16,2,0)="","",IF(HLOOKUP(VLOOKUP(F$1,$R$2:$S$16,2,0),'DSP Employee Census'!$B$6:$AC$507,ROWS($A$1:F219)+1,0)=0,"",HLOOKUP(VLOOKUP(F$1,$R$2:$S$16,2,0),'DSP Employee Census'!$B$6:$AC$507,ROWS($A$1:F219)+1,0)))</f>
        <v/>
      </c>
      <c r="G220" s="16" t="str">
        <f>IF(VLOOKUP(G$1,$R$2:$S$16,2,0)="","",IF(HLOOKUP(VLOOKUP(G$1,$R$2:$S$16,2,0),'DSP Employee Census'!$B$6:$AC$507,ROWS($A$1:G219)+1,0)=0,"",VLOOKUP(HLOOKUP(VLOOKUP(G$1,$R$2:$S$16,2,0),'DSP Employee Census'!$B$6:$AC$507,ROWS($A$1:G219)+1,0),Lookups!$A$2:$B$45,2,0)))</f>
        <v/>
      </c>
      <c r="H220" s="74" t="str">
        <f>IF(VLOOKUP(H$1,$R$2:$S$16,2,0)="","",IF(HLOOKUP(VLOOKUP(H$1,$R$2:$S$16,2,0),'DSP Employee Census'!$B$6:$AC$507,ROWS($A$1:H219)+1,0)=0,"",HLOOKUP(VLOOKUP(H$1,$R$2:$S$16,2,0),'DSP Employee Census'!$B$6:$AC$507,ROWS($A$1:H219)+1,0)))</f>
        <v/>
      </c>
      <c r="I220" s="75" t="str">
        <f>IF(VLOOKUP(I$1,$R$2:$S$16,2,0)="","",IF(HLOOKUP(VLOOKUP(I$1,$R$2:$S$16,2,0),'DSP Employee Census'!$B$6:$AC$507,ROWS($A$1:I219)+1,0)=0,"",HLOOKUP(VLOOKUP(I$1,$R$2:$S$16,2,0),'DSP Employee Census'!$B$6:$AC$507,ROWS($A$1:I219)+1,0)))</f>
        <v/>
      </c>
      <c r="J220" s="76" t="str">
        <f>IF(VLOOKUP($J$1,$R$2:$S$16,2,0)="","",IF(AND($K220="part_time",HLOOKUP(VLOOKUP(J$1,$R$2:$S$16,2,0),'DSP Employee Census'!$B$6:$AC$507,ROWS($A$1:J219)+1,0)&gt;0),HLOOKUP(VLOOKUP(J$1,$R$2:$S$16,2,0),'DSP Employee Census'!$B$6:$AC$507,ROWS($A$1:J219)+1,0),IF(AND($K220="part_time",HLOOKUP(VLOOKUP(J$1,$R$2:$S$16,2,0),'DSP Employee Census'!$B$6:$AC$507,ROWS($A$1:J219)+1,0)=""),'DSP Employee Census'!$H$1,"")))</f>
        <v/>
      </c>
      <c r="K220" s="16" t="str">
        <f>IF(VLOOKUP(K$1,$R$2:$S$16,2,0)="","",IF(HLOOKUP(VLOOKUP(K$1,$R$2:$S$16,2,0),'DSP Employee Census'!$B$6:$AC$507,ROWS($A$1:K219)+1,0)=0,"",VLOOKUP(HLOOKUP(VLOOKUP(K$1,$R$2:$S$16,2,0),'DSP Employee Census'!$B$6:$AC$507,ROWS($A$1:K219)+1,0),Lookups!$A$2:$B$45,2,0)))</f>
        <v/>
      </c>
      <c r="L220" s="74" t="str">
        <f>IF(VLOOKUP(L$1,$R$2:$S$16,2,0)="","",IF(HLOOKUP(VLOOKUP(L$1,$R$2:$S$16,2,0),'DSP Employee Census'!$B$6:$AC$507,ROWS($A$1:L219)+1,0)=0,"",HLOOKUP(VLOOKUP(L$1,$R$2:$S$16,2,0),'DSP Employee Census'!$B$6:$AC$507,ROWS($A$1:L219)+1,0)))</f>
        <v/>
      </c>
      <c r="M220" s="76" t="str">
        <f>IF(VLOOKUP(M$1,$R$2:$S$16,2,0)="","",IF(HLOOKUP(VLOOKUP(M$1,$R$2:$S$16,2,0),'DSP Employee Census'!$B$6:$AC$507,ROWS($A$1:M219)+1,0)=0,"",HLOOKUP(VLOOKUP(M$1,$R$2:$S$16,2,0),'DSP Employee Census'!$B$6:$AC$507,ROWS($A$1:M219)+1,0)))</f>
        <v/>
      </c>
      <c r="N220" s="74" t="str">
        <f>IF(VLOOKUP(N$1,$R$2:$S$16,2,0)="","",IF(HLOOKUP(VLOOKUP(N$1,$R$2:$S$16,2,0),'DSP Employee Census'!$B$6:$AC$507,ROWS($A$1:N219)+1,0)=0,"",HLOOKUP(VLOOKUP(N$1,$R$2:$S$16,2,0),'DSP Employee Census'!$B$6:$AC$507,ROWS($A$1:N219)+1,0)))</f>
        <v/>
      </c>
      <c r="O220" s="16" t="str">
        <f>IF(VLOOKUP(O$1,$R$2:$S$16,2,0)="","",IF(E220="self",IF(HLOOKUP(VLOOKUP(O$1,$R$2:$S$16,2,0),'DSP Employee Census'!$B$6:$AC$507,ROWS($A$1:O219)+1,0)=0,"",VLOOKUP(HLOOKUP(VLOOKUP(O$1,$R$2:$S$16,2,0),'DSP Employee Census'!$B$6:$AC$507,ROWS($A$1:O219)+1,0),Lookups!$A$2:$B$45,2,0)),""))</f>
        <v/>
      </c>
    </row>
    <row r="221" spans="1:15" ht="18" customHeight="1" x14ac:dyDescent="0.15">
      <c r="A221" s="16" t="str">
        <f>IF(VLOOKUP(A$1,$R$2:$S$16,2,0)="","",IF(HLOOKUP(VLOOKUP(A$1,$R$2:$S$16,2,0),'DSP Employee Census'!$B$6:$AC$507,ROWS($A$1:A220)+1,0)=0,"",HLOOKUP(VLOOKUP(A$1,$R$2:$S$16,2,0),'DSP Employee Census'!$B$6:$AC$507,ROWS($A$1:A220)+1,0)))</f>
        <v/>
      </c>
      <c r="B221" s="16" t="str">
        <f>IF(VLOOKUP(B$1,$R$2:$S$16,2,0)="","",IF(HLOOKUP(VLOOKUP(B$1,$R$2:$S$16,2,0),'DSP Employee Census'!$A$6:$AC$507,ROWS($A$1:B220)+1,0)=0,"",HLOOKUP(VLOOKUP(B$1,$R$2:$S$16,2,0),'DSP Employee Census'!$A$6:$AC$507,ROWS($A$1:B220)+1,0)))</f>
        <v/>
      </c>
      <c r="C221" s="16" t="str">
        <f>IF(VLOOKUP(C$1,$R$2:$S$16,2,0)="","",IF(HLOOKUP(VLOOKUP(C$1,$R$2:$S$16,2,0),'DSP Employee Census'!$B$6:$AC$507,ROWS($A$1:C220)+1,0)=0,"",HLOOKUP(VLOOKUP(C$1,$R$2:$S$16,2,0),'DSP Employee Census'!$B$6:$AC$507,ROWS($A$1:C220)+1,0)))</f>
        <v/>
      </c>
      <c r="D221" s="74" t="str">
        <f>IF(VLOOKUP(D$1,$R$2:$S$16,2,0)="","",IF(HLOOKUP(VLOOKUP(D$1,$R$2:$S$16,2,0),'DSP Employee Census'!$B$6:$AC$507,ROWS($A$1:D220)+1,0)=0,"",HLOOKUP(VLOOKUP(D$1,$R$2:$S$16,2,0),'DSP Employee Census'!$B$6:$AC$507,ROWS($A$1:D220)+1,0)))</f>
        <v/>
      </c>
      <c r="E221" s="16" t="str">
        <f>IF(VLOOKUP(E$1,$R$2:$S$16,2,0)="","",IF(HLOOKUP(VLOOKUP(E$1,$R$2:$S$16,2,0),'DSP Employee Census'!$B$6:$AC$507,ROWS($A$1:E220)+1,0)=0,"",VLOOKUP(HLOOKUP(VLOOKUP(E$1,$R$2:$S$16,2,0),'DSP Employee Census'!$B$6:$AC$507,ROWS($A$1:E220)+1,0),Lookups!$A$2:$B$45,2,0)))</f>
        <v/>
      </c>
      <c r="F221" s="74" t="str">
        <f>IF(VLOOKUP(F$1,$R$2:$S$16,2,0)="","",IF(HLOOKUP(VLOOKUP(F$1,$R$2:$S$16,2,0),'DSP Employee Census'!$B$6:$AC$507,ROWS($A$1:F220)+1,0)=0,"",HLOOKUP(VLOOKUP(F$1,$R$2:$S$16,2,0),'DSP Employee Census'!$B$6:$AC$507,ROWS($A$1:F220)+1,0)))</f>
        <v/>
      </c>
      <c r="G221" s="16" t="str">
        <f>IF(VLOOKUP(G$1,$R$2:$S$16,2,0)="","",IF(HLOOKUP(VLOOKUP(G$1,$R$2:$S$16,2,0),'DSP Employee Census'!$B$6:$AC$507,ROWS($A$1:G220)+1,0)=0,"",VLOOKUP(HLOOKUP(VLOOKUP(G$1,$R$2:$S$16,2,0),'DSP Employee Census'!$B$6:$AC$507,ROWS($A$1:G220)+1,0),Lookups!$A$2:$B$45,2,0)))</f>
        <v/>
      </c>
      <c r="H221" s="74" t="str">
        <f>IF(VLOOKUP(H$1,$R$2:$S$16,2,0)="","",IF(HLOOKUP(VLOOKUP(H$1,$R$2:$S$16,2,0),'DSP Employee Census'!$B$6:$AC$507,ROWS($A$1:H220)+1,0)=0,"",HLOOKUP(VLOOKUP(H$1,$R$2:$S$16,2,0),'DSP Employee Census'!$B$6:$AC$507,ROWS($A$1:H220)+1,0)))</f>
        <v/>
      </c>
      <c r="I221" s="75" t="str">
        <f>IF(VLOOKUP(I$1,$R$2:$S$16,2,0)="","",IF(HLOOKUP(VLOOKUP(I$1,$R$2:$S$16,2,0),'DSP Employee Census'!$B$6:$AC$507,ROWS($A$1:I220)+1,0)=0,"",HLOOKUP(VLOOKUP(I$1,$R$2:$S$16,2,0),'DSP Employee Census'!$B$6:$AC$507,ROWS($A$1:I220)+1,0)))</f>
        <v/>
      </c>
      <c r="J221" s="76" t="str">
        <f>IF(VLOOKUP($J$1,$R$2:$S$16,2,0)="","",IF(AND($K221="part_time",HLOOKUP(VLOOKUP(J$1,$R$2:$S$16,2,0),'DSP Employee Census'!$B$6:$AC$507,ROWS($A$1:J220)+1,0)&gt;0),HLOOKUP(VLOOKUP(J$1,$R$2:$S$16,2,0),'DSP Employee Census'!$B$6:$AC$507,ROWS($A$1:J220)+1,0),IF(AND($K221="part_time",HLOOKUP(VLOOKUP(J$1,$R$2:$S$16,2,0),'DSP Employee Census'!$B$6:$AC$507,ROWS($A$1:J220)+1,0)=""),'DSP Employee Census'!$H$1,"")))</f>
        <v/>
      </c>
      <c r="K221" s="16" t="str">
        <f>IF(VLOOKUP(K$1,$R$2:$S$16,2,0)="","",IF(HLOOKUP(VLOOKUP(K$1,$R$2:$S$16,2,0),'DSP Employee Census'!$B$6:$AC$507,ROWS($A$1:K220)+1,0)=0,"",VLOOKUP(HLOOKUP(VLOOKUP(K$1,$R$2:$S$16,2,0),'DSP Employee Census'!$B$6:$AC$507,ROWS($A$1:K220)+1,0),Lookups!$A$2:$B$45,2,0)))</f>
        <v/>
      </c>
      <c r="L221" s="74" t="str">
        <f>IF(VLOOKUP(L$1,$R$2:$S$16,2,0)="","",IF(HLOOKUP(VLOOKUP(L$1,$R$2:$S$16,2,0),'DSP Employee Census'!$B$6:$AC$507,ROWS($A$1:L220)+1,0)=0,"",HLOOKUP(VLOOKUP(L$1,$R$2:$S$16,2,0),'DSP Employee Census'!$B$6:$AC$507,ROWS($A$1:L220)+1,0)))</f>
        <v/>
      </c>
      <c r="M221" s="76" t="str">
        <f>IF(VLOOKUP(M$1,$R$2:$S$16,2,0)="","",IF(HLOOKUP(VLOOKUP(M$1,$R$2:$S$16,2,0),'DSP Employee Census'!$B$6:$AC$507,ROWS($A$1:M220)+1,0)=0,"",HLOOKUP(VLOOKUP(M$1,$R$2:$S$16,2,0),'DSP Employee Census'!$B$6:$AC$507,ROWS($A$1:M220)+1,0)))</f>
        <v/>
      </c>
      <c r="N221" s="74" t="str">
        <f>IF(VLOOKUP(N$1,$R$2:$S$16,2,0)="","",IF(HLOOKUP(VLOOKUP(N$1,$R$2:$S$16,2,0),'DSP Employee Census'!$B$6:$AC$507,ROWS($A$1:N220)+1,0)=0,"",HLOOKUP(VLOOKUP(N$1,$R$2:$S$16,2,0),'DSP Employee Census'!$B$6:$AC$507,ROWS($A$1:N220)+1,0)))</f>
        <v/>
      </c>
      <c r="O221" s="16" t="str">
        <f>IF(VLOOKUP(O$1,$R$2:$S$16,2,0)="","",IF(E221="self",IF(HLOOKUP(VLOOKUP(O$1,$R$2:$S$16,2,0),'DSP Employee Census'!$B$6:$AC$507,ROWS($A$1:O220)+1,0)=0,"",VLOOKUP(HLOOKUP(VLOOKUP(O$1,$R$2:$S$16,2,0),'DSP Employee Census'!$B$6:$AC$507,ROWS($A$1:O220)+1,0),Lookups!$A$2:$B$45,2,0)),""))</f>
        <v/>
      </c>
    </row>
    <row r="222" spans="1:15" ht="18" customHeight="1" x14ac:dyDescent="0.15">
      <c r="A222" s="16" t="str">
        <f>IF(VLOOKUP(A$1,$R$2:$S$16,2,0)="","",IF(HLOOKUP(VLOOKUP(A$1,$R$2:$S$16,2,0),'DSP Employee Census'!$B$6:$AC$507,ROWS($A$1:A221)+1,0)=0,"",HLOOKUP(VLOOKUP(A$1,$R$2:$S$16,2,0),'DSP Employee Census'!$B$6:$AC$507,ROWS($A$1:A221)+1,0)))</f>
        <v/>
      </c>
      <c r="B222" s="16" t="str">
        <f>IF(VLOOKUP(B$1,$R$2:$S$16,2,0)="","",IF(HLOOKUP(VLOOKUP(B$1,$R$2:$S$16,2,0),'DSP Employee Census'!$A$6:$AC$507,ROWS($A$1:B221)+1,0)=0,"",HLOOKUP(VLOOKUP(B$1,$R$2:$S$16,2,0),'DSP Employee Census'!$A$6:$AC$507,ROWS($A$1:B221)+1,0)))</f>
        <v/>
      </c>
      <c r="C222" s="16" t="str">
        <f>IF(VLOOKUP(C$1,$R$2:$S$16,2,0)="","",IF(HLOOKUP(VLOOKUP(C$1,$R$2:$S$16,2,0),'DSP Employee Census'!$B$6:$AC$507,ROWS($A$1:C221)+1,0)=0,"",HLOOKUP(VLOOKUP(C$1,$R$2:$S$16,2,0),'DSP Employee Census'!$B$6:$AC$507,ROWS($A$1:C221)+1,0)))</f>
        <v/>
      </c>
      <c r="D222" s="74" t="str">
        <f>IF(VLOOKUP(D$1,$R$2:$S$16,2,0)="","",IF(HLOOKUP(VLOOKUP(D$1,$R$2:$S$16,2,0),'DSP Employee Census'!$B$6:$AC$507,ROWS($A$1:D221)+1,0)=0,"",HLOOKUP(VLOOKUP(D$1,$R$2:$S$16,2,0),'DSP Employee Census'!$B$6:$AC$507,ROWS($A$1:D221)+1,0)))</f>
        <v/>
      </c>
      <c r="E222" s="16" t="str">
        <f>IF(VLOOKUP(E$1,$R$2:$S$16,2,0)="","",IF(HLOOKUP(VLOOKUP(E$1,$R$2:$S$16,2,0),'DSP Employee Census'!$B$6:$AC$507,ROWS($A$1:E221)+1,0)=0,"",VLOOKUP(HLOOKUP(VLOOKUP(E$1,$R$2:$S$16,2,0),'DSP Employee Census'!$B$6:$AC$507,ROWS($A$1:E221)+1,0),Lookups!$A$2:$B$45,2,0)))</f>
        <v/>
      </c>
      <c r="F222" s="74" t="str">
        <f>IF(VLOOKUP(F$1,$R$2:$S$16,2,0)="","",IF(HLOOKUP(VLOOKUP(F$1,$R$2:$S$16,2,0),'DSP Employee Census'!$B$6:$AC$507,ROWS($A$1:F221)+1,0)=0,"",HLOOKUP(VLOOKUP(F$1,$R$2:$S$16,2,0),'DSP Employee Census'!$B$6:$AC$507,ROWS($A$1:F221)+1,0)))</f>
        <v/>
      </c>
      <c r="G222" s="16" t="str">
        <f>IF(VLOOKUP(G$1,$R$2:$S$16,2,0)="","",IF(HLOOKUP(VLOOKUP(G$1,$R$2:$S$16,2,0),'DSP Employee Census'!$B$6:$AC$507,ROWS($A$1:G221)+1,0)=0,"",VLOOKUP(HLOOKUP(VLOOKUP(G$1,$R$2:$S$16,2,0),'DSP Employee Census'!$B$6:$AC$507,ROWS($A$1:G221)+1,0),Lookups!$A$2:$B$45,2,0)))</f>
        <v/>
      </c>
      <c r="H222" s="74" t="str">
        <f>IF(VLOOKUP(H$1,$R$2:$S$16,2,0)="","",IF(HLOOKUP(VLOOKUP(H$1,$R$2:$S$16,2,0),'DSP Employee Census'!$B$6:$AC$507,ROWS($A$1:H221)+1,0)=0,"",HLOOKUP(VLOOKUP(H$1,$R$2:$S$16,2,0),'DSP Employee Census'!$B$6:$AC$507,ROWS($A$1:H221)+1,0)))</f>
        <v/>
      </c>
      <c r="I222" s="75" t="str">
        <f>IF(VLOOKUP(I$1,$R$2:$S$16,2,0)="","",IF(HLOOKUP(VLOOKUP(I$1,$R$2:$S$16,2,0),'DSP Employee Census'!$B$6:$AC$507,ROWS($A$1:I221)+1,0)=0,"",HLOOKUP(VLOOKUP(I$1,$R$2:$S$16,2,0),'DSP Employee Census'!$B$6:$AC$507,ROWS($A$1:I221)+1,0)))</f>
        <v/>
      </c>
      <c r="J222" s="76" t="str">
        <f>IF(VLOOKUP($J$1,$R$2:$S$16,2,0)="","",IF(AND($K222="part_time",HLOOKUP(VLOOKUP(J$1,$R$2:$S$16,2,0),'DSP Employee Census'!$B$6:$AC$507,ROWS($A$1:J221)+1,0)&gt;0),HLOOKUP(VLOOKUP(J$1,$R$2:$S$16,2,0),'DSP Employee Census'!$B$6:$AC$507,ROWS($A$1:J221)+1,0),IF(AND($K222="part_time",HLOOKUP(VLOOKUP(J$1,$R$2:$S$16,2,0),'DSP Employee Census'!$B$6:$AC$507,ROWS($A$1:J221)+1,0)=""),'DSP Employee Census'!$H$1,"")))</f>
        <v/>
      </c>
      <c r="K222" s="16" t="str">
        <f>IF(VLOOKUP(K$1,$R$2:$S$16,2,0)="","",IF(HLOOKUP(VLOOKUP(K$1,$R$2:$S$16,2,0),'DSP Employee Census'!$B$6:$AC$507,ROWS($A$1:K221)+1,0)=0,"",VLOOKUP(HLOOKUP(VLOOKUP(K$1,$R$2:$S$16,2,0),'DSP Employee Census'!$B$6:$AC$507,ROWS($A$1:K221)+1,0),Lookups!$A$2:$B$45,2,0)))</f>
        <v/>
      </c>
      <c r="L222" s="74" t="str">
        <f>IF(VLOOKUP(L$1,$R$2:$S$16,2,0)="","",IF(HLOOKUP(VLOOKUP(L$1,$R$2:$S$16,2,0),'DSP Employee Census'!$B$6:$AC$507,ROWS($A$1:L221)+1,0)=0,"",HLOOKUP(VLOOKUP(L$1,$R$2:$S$16,2,0),'DSP Employee Census'!$B$6:$AC$507,ROWS($A$1:L221)+1,0)))</f>
        <v/>
      </c>
      <c r="M222" s="76" t="str">
        <f>IF(VLOOKUP(M$1,$R$2:$S$16,2,0)="","",IF(HLOOKUP(VLOOKUP(M$1,$R$2:$S$16,2,0),'DSP Employee Census'!$B$6:$AC$507,ROWS($A$1:M221)+1,0)=0,"",HLOOKUP(VLOOKUP(M$1,$R$2:$S$16,2,0),'DSP Employee Census'!$B$6:$AC$507,ROWS($A$1:M221)+1,0)))</f>
        <v/>
      </c>
      <c r="N222" s="74" t="str">
        <f>IF(VLOOKUP(N$1,$R$2:$S$16,2,0)="","",IF(HLOOKUP(VLOOKUP(N$1,$R$2:$S$16,2,0),'DSP Employee Census'!$B$6:$AC$507,ROWS($A$1:N221)+1,0)=0,"",HLOOKUP(VLOOKUP(N$1,$R$2:$S$16,2,0),'DSP Employee Census'!$B$6:$AC$507,ROWS($A$1:N221)+1,0)))</f>
        <v/>
      </c>
      <c r="O222" s="16" t="str">
        <f>IF(VLOOKUP(O$1,$R$2:$S$16,2,0)="","",IF(E222="self",IF(HLOOKUP(VLOOKUP(O$1,$R$2:$S$16,2,0),'DSP Employee Census'!$B$6:$AC$507,ROWS($A$1:O221)+1,0)=0,"",VLOOKUP(HLOOKUP(VLOOKUP(O$1,$R$2:$S$16,2,0),'DSP Employee Census'!$B$6:$AC$507,ROWS($A$1:O221)+1,0),Lookups!$A$2:$B$45,2,0)),""))</f>
        <v/>
      </c>
    </row>
    <row r="223" spans="1:15" ht="18" customHeight="1" x14ac:dyDescent="0.15">
      <c r="A223" s="16" t="str">
        <f>IF(VLOOKUP(A$1,$R$2:$S$16,2,0)="","",IF(HLOOKUP(VLOOKUP(A$1,$R$2:$S$16,2,0),'DSP Employee Census'!$B$6:$AC$507,ROWS($A$1:A222)+1,0)=0,"",HLOOKUP(VLOOKUP(A$1,$R$2:$S$16,2,0),'DSP Employee Census'!$B$6:$AC$507,ROWS($A$1:A222)+1,0)))</f>
        <v/>
      </c>
      <c r="B223" s="16" t="str">
        <f>IF(VLOOKUP(B$1,$R$2:$S$16,2,0)="","",IF(HLOOKUP(VLOOKUP(B$1,$R$2:$S$16,2,0),'DSP Employee Census'!$A$6:$AC$507,ROWS($A$1:B222)+1,0)=0,"",HLOOKUP(VLOOKUP(B$1,$R$2:$S$16,2,0),'DSP Employee Census'!$A$6:$AC$507,ROWS($A$1:B222)+1,0)))</f>
        <v/>
      </c>
      <c r="C223" s="16" t="str">
        <f>IF(VLOOKUP(C$1,$R$2:$S$16,2,0)="","",IF(HLOOKUP(VLOOKUP(C$1,$R$2:$S$16,2,0),'DSP Employee Census'!$B$6:$AC$507,ROWS($A$1:C222)+1,0)=0,"",HLOOKUP(VLOOKUP(C$1,$R$2:$S$16,2,0),'DSP Employee Census'!$B$6:$AC$507,ROWS($A$1:C222)+1,0)))</f>
        <v/>
      </c>
      <c r="D223" s="74" t="str">
        <f>IF(VLOOKUP(D$1,$R$2:$S$16,2,0)="","",IF(HLOOKUP(VLOOKUP(D$1,$R$2:$S$16,2,0),'DSP Employee Census'!$B$6:$AC$507,ROWS($A$1:D222)+1,0)=0,"",HLOOKUP(VLOOKUP(D$1,$R$2:$S$16,2,0),'DSP Employee Census'!$B$6:$AC$507,ROWS($A$1:D222)+1,0)))</f>
        <v/>
      </c>
      <c r="E223" s="16" t="str">
        <f>IF(VLOOKUP(E$1,$R$2:$S$16,2,0)="","",IF(HLOOKUP(VLOOKUP(E$1,$R$2:$S$16,2,0),'DSP Employee Census'!$B$6:$AC$507,ROWS($A$1:E222)+1,0)=0,"",VLOOKUP(HLOOKUP(VLOOKUP(E$1,$R$2:$S$16,2,0),'DSP Employee Census'!$B$6:$AC$507,ROWS($A$1:E222)+1,0),Lookups!$A$2:$B$45,2,0)))</f>
        <v/>
      </c>
      <c r="F223" s="74" t="str">
        <f>IF(VLOOKUP(F$1,$R$2:$S$16,2,0)="","",IF(HLOOKUP(VLOOKUP(F$1,$R$2:$S$16,2,0),'DSP Employee Census'!$B$6:$AC$507,ROWS($A$1:F222)+1,0)=0,"",HLOOKUP(VLOOKUP(F$1,$R$2:$S$16,2,0),'DSP Employee Census'!$B$6:$AC$507,ROWS($A$1:F222)+1,0)))</f>
        <v/>
      </c>
      <c r="G223" s="16" t="str">
        <f>IF(VLOOKUP(G$1,$R$2:$S$16,2,0)="","",IF(HLOOKUP(VLOOKUP(G$1,$R$2:$S$16,2,0),'DSP Employee Census'!$B$6:$AC$507,ROWS($A$1:G222)+1,0)=0,"",VLOOKUP(HLOOKUP(VLOOKUP(G$1,$R$2:$S$16,2,0),'DSP Employee Census'!$B$6:$AC$507,ROWS($A$1:G222)+1,0),Lookups!$A$2:$B$45,2,0)))</f>
        <v/>
      </c>
      <c r="H223" s="74" t="str">
        <f>IF(VLOOKUP(H$1,$R$2:$S$16,2,0)="","",IF(HLOOKUP(VLOOKUP(H$1,$R$2:$S$16,2,0),'DSP Employee Census'!$B$6:$AC$507,ROWS($A$1:H222)+1,0)=0,"",HLOOKUP(VLOOKUP(H$1,$R$2:$S$16,2,0),'DSP Employee Census'!$B$6:$AC$507,ROWS($A$1:H222)+1,0)))</f>
        <v/>
      </c>
      <c r="I223" s="75" t="str">
        <f>IF(VLOOKUP(I$1,$R$2:$S$16,2,0)="","",IF(HLOOKUP(VLOOKUP(I$1,$R$2:$S$16,2,0),'DSP Employee Census'!$B$6:$AC$507,ROWS($A$1:I222)+1,0)=0,"",HLOOKUP(VLOOKUP(I$1,$R$2:$S$16,2,0),'DSP Employee Census'!$B$6:$AC$507,ROWS($A$1:I222)+1,0)))</f>
        <v/>
      </c>
      <c r="J223" s="76" t="str">
        <f>IF(VLOOKUP($J$1,$R$2:$S$16,2,0)="","",IF(AND($K223="part_time",HLOOKUP(VLOOKUP(J$1,$R$2:$S$16,2,0),'DSP Employee Census'!$B$6:$AC$507,ROWS($A$1:J222)+1,0)&gt;0),HLOOKUP(VLOOKUP(J$1,$R$2:$S$16,2,0),'DSP Employee Census'!$B$6:$AC$507,ROWS($A$1:J222)+1,0),IF(AND($K223="part_time",HLOOKUP(VLOOKUP(J$1,$R$2:$S$16,2,0),'DSP Employee Census'!$B$6:$AC$507,ROWS($A$1:J222)+1,0)=""),'DSP Employee Census'!$H$1,"")))</f>
        <v/>
      </c>
      <c r="K223" s="16" t="str">
        <f>IF(VLOOKUP(K$1,$R$2:$S$16,2,0)="","",IF(HLOOKUP(VLOOKUP(K$1,$R$2:$S$16,2,0),'DSP Employee Census'!$B$6:$AC$507,ROWS($A$1:K222)+1,0)=0,"",VLOOKUP(HLOOKUP(VLOOKUP(K$1,$R$2:$S$16,2,0),'DSP Employee Census'!$B$6:$AC$507,ROWS($A$1:K222)+1,0),Lookups!$A$2:$B$45,2,0)))</f>
        <v/>
      </c>
      <c r="L223" s="74" t="str">
        <f>IF(VLOOKUP(L$1,$R$2:$S$16,2,0)="","",IF(HLOOKUP(VLOOKUP(L$1,$R$2:$S$16,2,0),'DSP Employee Census'!$B$6:$AC$507,ROWS($A$1:L222)+1,0)=0,"",HLOOKUP(VLOOKUP(L$1,$R$2:$S$16,2,0),'DSP Employee Census'!$B$6:$AC$507,ROWS($A$1:L222)+1,0)))</f>
        <v/>
      </c>
      <c r="M223" s="76" t="str">
        <f>IF(VLOOKUP(M$1,$R$2:$S$16,2,0)="","",IF(HLOOKUP(VLOOKUP(M$1,$R$2:$S$16,2,0),'DSP Employee Census'!$B$6:$AC$507,ROWS($A$1:M222)+1,0)=0,"",HLOOKUP(VLOOKUP(M$1,$R$2:$S$16,2,0),'DSP Employee Census'!$B$6:$AC$507,ROWS($A$1:M222)+1,0)))</f>
        <v/>
      </c>
      <c r="N223" s="74" t="str">
        <f>IF(VLOOKUP(N$1,$R$2:$S$16,2,0)="","",IF(HLOOKUP(VLOOKUP(N$1,$R$2:$S$16,2,0),'DSP Employee Census'!$B$6:$AC$507,ROWS($A$1:N222)+1,0)=0,"",HLOOKUP(VLOOKUP(N$1,$R$2:$S$16,2,0),'DSP Employee Census'!$B$6:$AC$507,ROWS($A$1:N222)+1,0)))</f>
        <v/>
      </c>
      <c r="O223" s="16" t="str">
        <f>IF(VLOOKUP(O$1,$R$2:$S$16,2,0)="","",IF(E223="self",IF(HLOOKUP(VLOOKUP(O$1,$R$2:$S$16,2,0),'DSP Employee Census'!$B$6:$AC$507,ROWS($A$1:O222)+1,0)=0,"",VLOOKUP(HLOOKUP(VLOOKUP(O$1,$R$2:$S$16,2,0),'DSP Employee Census'!$B$6:$AC$507,ROWS($A$1:O222)+1,0),Lookups!$A$2:$B$45,2,0)),""))</f>
        <v/>
      </c>
    </row>
    <row r="224" spans="1:15" ht="18" customHeight="1" x14ac:dyDescent="0.15">
      <c r="A224" s="16" t="str">
        <f>IF(VLOOKUP(A$1,$R$2:$S$16,2,0)="","",IF(HLOOKUP(VLOOKUP(A$1,$R$2:$S$16,2,0),'DSP Employee Census'!$B$6:$AC$507,ROWS($A$1:A223)+1,0)=0,"",HLOOKUP(VLOOKUP(A$1,$R$2:$S$16,2,0),'DSP Employee Census'!$B$6:$AC$507,ROWS($A$1:A223)+1,0)))</f>
        <v/>
      </c>
      <c r="B224" s="16" t="str">
        <f>IF(VLOOKUP(B$1,$R$2:$S$16,2,0)="","",IF(HLOOKUP(VLOOKUP(B$1,$R$2:$S$16,2,0),'DSP Employee Census'!$A$6:$AC$507,ROWS($A$1:B223)+1,0)=0,"",HLOOKUP(VLOOKUP(B$1,$R$2:$S$16,2,0),'DSP Employee Census'!$A$6:$AC$507,ROWS($A$1:B223)+1,0)))</f>
        <v/>
      </c>
      <c r="C224" s="16" t="str">
        <f>IF(VLOOKUP(C$1,$R$2:$S$16,2,0)="","",IF(HLOOKUP(VLOOKUP(C$1,$R$2:$S$16,2,0),'DSP Employee Census'!$B$6:$AC$507,ROWS($A$1:C223)+1,0)=0,"",HLOOKUP(VLOOKUP(C$1,$R$2:$S$16,2,0),'DSP Employee Census'!$B$6:$AC$507,ROWS($A$1:C223)+1,0)))</f>
        <v/>
      </c>
      <c r="D224" s="74" t="str">
        <f>IF(VLOOKUP(D$1,$R$2:$S$16,2,0)="","",IF(HLOOKUP(VLOOKUP(D$1,$R$2:$S$16,2,0),'DSP Employee Census'!$B$6:$AC$507,ROWS($A$1:D223)+1,0)=0,"",HLOOKUP(VLOOKUP(D$1,$R$2:$S$16,2,0),'DSP Employee Census'!$B$6:$AC$507,ROWS($A$1:D223)+1,0)))</f>
        <v/>
      </c>
      <c r="E224" s="16" t="str">
        <f>IF(VLOOKUP(E$1,$R$2:$S$16,2,0)="","",IF(HLOOKUP(VLOOKUP(E$1,$R$2:$S$16,2,0),'DSP Employee Census'!$B$6:$AC$507,ROWS($A$1:E223)+1,0)=0,"",VLOOKUP(HLOOKUP(VLOOKUP(E$1,$R$2:$S$16,2,0),'DSP Employee Census'!$B$6:$AC$507,ROWS($A$1:E223)+1,0),Lookups!$A$2:$B$45,2,0)))</f>
        <v/>
      </c>
      <c r="F224" s="74" t="str">
        <f>IF(VLOOKUP(F$1,$R$2:$S$16,2,0)="","",IF(HLOOKUP(VLOOKUP(F$1,$R$2:$S$16,2,0),'DSP Employee Census'!$B$6:$AC$507,ROWS($A$1:F223)+1,0)=0,"",HLOOKUP(VLOOKUP(F$1,$R$2:$S$16,2,0),'DSP Employee Census'!$B$6:$AC$507,ROWS($A$1:F223)+1,0)))</f>
        <v/>
      </c>
      <c r="G224" s="16" t="str">
        <f>IF(VLOOKUP(G$1,$R$2:$S$16,2,0)="","",IF(HLOOKUP(VLOOKUP(G$1,$R$2:$S$16,2,0),'DSP Employee Census'!$B$6:$AC$507,ROWS($A$1:G223)+1,0)=0,"",VLOOKUP(HLOOKUP(VLOOKUP(G$1,$R$2:$S$16,2,0),'DSP Employee Census'!$B$6:$AC$507,ROWS($A$1:G223)+1,0),Lookups!$A$2:$B$45,2,0)))</f>
        <v/>
      </c>
      <c r="H224" s="74" t="str">
        <f>IF(VLOOKUP(H$1,$R$2:$S$16,2,0)="","",IF(HLOOKUP(VLOOKUP(H$1,$R$2:$S$16,2,0),'DSP Employee Census'!$B$6:$AC$507,ROWS($A$1:H223)+1,0)=0,"",HLOOKUP(VLOOKUP(H$1,$R$2:$S$16,2,0),'DSP Employee Census'!$B$6:$AC$507,ROWS($A$1:H223)+1,0)))</f>
        <v/>
      </c>
      <c r="I224" s="75" t="str">
        <f>IF(VLOOKUP(I$1,$R$2:$S$16,2,0)="","",IF(HLOOKUP(VLOOKUP(I$1,$R$2:$S$16,2,0),'DSP Employee Census'!$B$6:$AC$507,ROWS($A$1:I223)+1,0)=0,"",HLOOKUP(VLOOKUP(I$1,$R$2:$S$16,2,0),'DSP Employee Census'!$B$6:$AC$507,ROWS($A$1:I223)+1,0)))</f>
        <v/>
      </c>
      <c r="J224" s="76" t="str">
        <f>IF(VLOOKUP($J$1,$R$2:$S$16,2,0)="","",IF(AND($K224="part_time",HLOOKUP(VLOOKUP(J$1,$R$2:$S$16,2,0),'DSP Employee Census'!$B$6:$AC$507,ROWS($A$1:J223)+1,0)&gt;0),HLOOKUP(VLOOKUP(J$1,$R$2:$S$16,2,0),'DSP Employee Census'!$B$6:$AC$507,ROWS($A$1:J223)+1,0),IF(AND($K224="part_time",HLOOKUP(VLOOKUP(J$1,$R$2:$S$16,2,0),'DSP Employee Census'!$B$6:$AC$507,ROWS($A$1:J223)+1,0)=""),'DSP Employee Census'!$H$1,"")))</f>
        <v/>
      </c>
      <c r="K224" s="16" t="str">
        <f>IF(VLOOKUP(K$1,$R$2:$S$16,2,0)="","",IF(HLOOKUP(VLOOKUP(K$1,$R$2:$S$16,2,0),'DSP Employee Census'!$B$6:$AC$507,ROWS($A$1:K223)+1,0)=0,"",VLOOKUP(HLOOKUP(VLOOKUP(K$1,$R$2:$S$16,2,0),'DSP Employee Census'!$B$6:$AC$507,ROWS($A$1:K223)+1,0),Lookups!$A$2:$B$45,2,0)))</f>
        <v/>
      </c>
      <c r="L224" s="74" t="str">
        <f>IF(VLOOKUP(L$1,$R$2:$S$16,2,0)="","",IF(HLOOKUP(VLOOKUP(L$1,$R$2:$S$16,2,0),'DSP Employee Census'!$B$6:$AC$507,ROWS($A$1:L223)+1,0)=0,"",HLOOKUP(VLOOKUP(L$1,$R$2:$S$16,2,0),'DSP Employee Census'!$B$6:$AC$507,ROWS($A$1:L223)+1,0)))</f>
        <v/>
      </c>
      <c r="M224" s="76" t="str">
        <f>IF(VLOOKUP(M$1,$R$2:$S$16,2,0)="","",IF(HLOOKUP(VLOOKUP(M$1,$R$2:$S$16,2,0),'DSP Employee Census'!$B$6:$AC$507,ROWS($A$1:M223)+1,0)=0,"",HLOOKUP(VLOOKUP(M$1,$R$2:$S$16,2,0),'DSP Employee Census'!$B$6:$AC$507,ROWS($A$1:M223)+1,0)))</f>
        <v/>
      </c>
      <c r="N224" s="74" t="str">
        <f>IF(VLOOKUP(N$1,$R$2:$S$16,2,0)="","",IF(HLOOKUP(VLOOKUP(N$1,$R$2:$S$16,2,0),'DSP Employee Census'!$B$6:$AC$507,ROWS($A$1:N223)+1,0)=0,"",HLOOKUP(VLOOKUP(N$1,$R$2:$S$16,2,0),'DSP Employee Census'!$B$6:$AC$507,ROWS($A$1:N223)+1,0)))</f>
        <v/>
      </c>
      <c r="O224" s="16" t="str">
        <f>IF(VLOOKUP(O$1,$R$2:$S$16,2,0)="","",IF(E224="self",IF(HLOOKUP(VLOOKUP(O$1,$R$2:$S$16,2,0),'DSP Employee Census'!$B$6:$AC$507,ROWS($A$1:O223)+1,0)=0,"",VLOOKUP(HLOOKUP(VLOOKUP(O$1,$R$2:$S$16,2,0),'DSP Employee Census'!$B$6:$AC$507,ROWS($A$1:O223)+1,0),Lookups!$A$2:$B$45,2,0)),""))</f>
        <v/>
      </c>
    </row>
    <row r="225" spans="1:15" ht="18" customHeight="1" x14ac:dyDescent="0.15">
      <c r="A225" s="16" t="str">
        <f>IF(VLOOKUP(A$1,$R$2:$S$16,2,0)="","",IF(HLOOKUP(VLOOKUP(A$1,$R$2:$S$16,2,0),'DSP Employee Census'!$B$6:$AC$507,ROWS($A$1:A224)+1,0)=0,"",HLOOKUP(VLOOKUP(A$1,$R$2:$S$16,2,0),'DSP Employee Census'!$B$6:$AC$507,ROWS($A$1:A224)+1,0)))</f>
        <v/>
      </c>
      <c r="B225" s="16" t="str">
        <f>IF(VLOOKUP(B$1,$R$2:$S$16,2,0)="","",IF(HLOOKUP(VLOOKUP(B$1,$R$2:$S$16,2,0),'DSP Employee Census'!$A$6:$AC$507,ROWS($A$1:B224)+1,0)=0,"",HLOOKUP(VLOOKUP(B$1,$R$2:$S$16,2,0),'DSP Employee Census'!$A$6:$AC$507,ROWS($A$1:B224)+1,0)))</f>
        <v/>
      </c>
      <c r="C225" s="16" t="str">
        <f>IF(VLOOKUP(C$1,$R$2:$S$16,2,0)="","",IF(HLOOKUP(VLOOKUP(C$1,$R$2:$S$16,2,0),'DSP Employee Census'!$B$6:$AC$507,ROWS($A$1:C224)+1,0)=0,"",HLOOKUP(VLOOKUP(C$1,$R$2:$S$16,2,0),'DSP Employee Census'!$B$6:$AC$507,ROWS($A$1:C224)+1,0)))</f>
        <v/>
      </c>
      <c r="D225" s="74" t="str">
        <f>IF(VLOOKUP(D$1,$R$2:$S$16,2,0)="","",IF(HLOOKUP(VLOOKUP(D$1,$R$2:$S$16,2,0),'DSP Employee Census'!$B$6:$AC$507,ROWS($A$1:D224)+1,0)=0,"",HLOOKUP(VLOOKUP(D$1,$R$2:$S$16,2,0),'DSP Employee Census'!$B$6:$AC$507,ROWS($A$1:D224)+1,0)))</f>
        <v/>
      </c>
      <c r="E225" s="16" t="str">
        <f>IF(VLOOKUP(E$1,$R$2:$S$16,2,0)="","",IF(HLOOKUP(VLOOKUP(E$1,$R$2:$S$16,2,0),'DSP Employee Census'!$B$6:$AC$507,ROWS($A$1:E224)+1,0)=0,"",VLOOKUP(HLOOKUP(VLOOKUP(E$1,$R$2:$S$16,2,0),'DSP Employee Census'!$B$6:$AC$507,ROWS($A$1:E224)+1,0),Lookups!$A$2:$B$45,2,0)))</f>
        <v/>
      </c>
      <c r="F225" s="74" t="str">
        <f>IF(VLOOKUP(F$1,$R$2:$S$16,2,0)="","",IF(HLOOKUP(VLOOKUP(F$1,$R$2:$S$16,2,0),'DSP Employee Census'!$B$6:$AC$507,ROWS($A$1:F224)+1,0)=0,"",HLOOKUP(VLOOKUP(F$1,$R$2:$S$16,2,0),'DSP Employee Census'!$B$6:$AC$507,ROWS($A$1:F224)+1,0)))</f>
        <v/>
      </c>
      <c r="G225" s="16" t="str">
        <f>IF(VLOOKUP(G$1,$R$2:$S$16,2,0)="","",IF(HLOOKUP(VLOOKUP(G$1,$R$2:$S$16,2,0),'DSP Employee Census'!$B$6:$AC$507,ROWS($A$1:G224)+1,0)=0,"",VLOOKUP(HLOOKUP(VLOOKUP(G$1,$R$2:$S$16,2,0),'DSP Employee Census'!$B$6:$AC$507,ROWS($A$1:G224)+1,0),Lookups!$A$2:$B$45,2,0)))</f>
        <v/>
      </c>
      <c r="H225" s="74" t="str">
        <f>IF(VLOOKUP(H$1,$R$2:$S$16,2,0)="","",IF(HLOOKUP(VLOOKUP(H$1,$R$2:$S$16,2,0),'DSP Employee Census'!$B$6:$AC$507,ROWS($A$1:H224)+1,0)=0,"",HLOOKUP(VLOOKUP(H$1,$R$2:$S$16,2,0),'DSP Employee Census'!$B$6:$AC$507,ROWS($A$1:H224)+1,0)))</f>
        <v/>
      </c>
      <c r="I225" s="75" t="str">
        <f>IF(VLOOKUP(I$1,$R$2:$S$16,2,0)="","",IF(HLOOKUP(VLOOKUP(I$1,$R$2:$S$16,2,0),'DSP Employee Census'!$B$6:$AC$507,ROWS($A$1:I224)+1,0)=0,"",HLOOKUP(VLOOKUP(I$1,$R$2:$S$16,2,0),'DSP Employee Census'!$B$6:$AC$507,ROWS($A$1:I224)+1,0)))</f>
        <v/>
      </c>
      <c r="J225" s="76" t="str">
        <f>IF(VLOOKUP($J$1,$R$2:$S$16,2,0)="","",IF(AND($K225="part_time",HLOOKUP(VLOOKUP(J$1,$R$2:$S$16,2,0),'DSP Employee Census'!$B$6:$AC$507,ROWS($A$1:J224)+1,0)&gt;0),HLOOKUP(VLOOKUP(J$1,$R$2:$S$16,2,0),'DSP Employee Census'!$B$6:$AC$507,ROWS($A$1:J224)+1,0),IF(AND($K225="part_time",HLOOKUP(VLOOKUP(J$1,$R$2:$S$16,2,0),'DSP Employee Census'!$B$6:$AC$507,ROWS($A$1:J224)+1,0)=""),'DSP Employee Census'!$H$1,"")))</f>
        <v/>
      </c>
      <c r="K225" s="16" t="str">
        <f>IF(VLOOKUP(K$1,$R$2:$S$16,2,0)="","",IF(HLOOKUP(VLOOKUP(K$1,$R$2:$S$16,2,0),'DSP Employee Census'!$B$6:$AC$507,ROWS($A$1:K224)+1,0)=0,"",VLOOKUP(HLOOKUP(VLOOKUP(K$1,$R$2:$S$16,2,0),'DSP Employee Census'!$B$6:$AC$507,ROWS($A$1:K224)+1,0),Lookups!$A$2:$B$45,2,0)))</f>
        <v/>
      </c>
      <c r="L225" s="74" t="str">
        <f>IF(VLOOKUP(L$1,$R$2:$S$16,2,0)="","",IF(HLOOKUP(VLOOKUP(L$1,$R$2:$S$16,2,0),'DSP Employee Census'!$B$6:$AC$507,ROWS($A$1:L224)+1,0)=0,"",HLOOKUP(VLOOKUP(L$1,$R$2:$S$16,2,0),'DSP Employee Census'!$B$6:$AC$507,ROWS($A$1:L224)+1,0)))</f>
        <v/>
      </c>
      <c r="M225" s="76" t="str">
        <f>IF(VLOOKUP(M$1,$R$2:$S$16,2,0)="","",IF(HLOOKUP(VLOOKUP(M$1,$R$2:$S$16,2,0),'DSP Employee Census'!$B$6:$AC$507,ROWS($A$1:M224)+1,0)=0,"",HLOOKUP(VLOOKUP(M$1,$R$2:$S$16,2,0),'DSP Employee Census'!$B$6:$AC$507,ROWS($A$1:M224)+1,0)))</f>
        <v/>
      </c>
      <c r="N225" s="74" t="str">
        <f>IF(VLOOKUP(N$1,$R$2:$S$16,2,0)="","",IF(HLOOKUP(VLOOKUP(N$1,$R$2:$S$16,2,0),'DSP Employee Census'!$B$6:$AC$507,ROWS($A$1:N224)+1,0)=0,"",HLOOKUP(VLOOKUP(N$1,$R$2:$S$16,2,0),'DSP Employee Census'!$B$6:$AC$507,ROWS($A$1:N224)+1,0)))</f>
        <v/>
      </c>
      <c r="O225" s="16" t="str">
        <f>IF(VLOOKUP(O$1,$R$2:$S$16,2,0)="","",IF(E225="self",IF(HLOOKUP(VLOOKUP(O$1,$R$2:$S$16,2,0),'DSP Employee Census'!$B$6:$AC$507,ROWS($A$1:O224)+1,0)=0,"",VLOOKUP(HLOOKUP(VLOOKUP(O$1,$R$2:$S$16,2,0),'DSP Employee Census'!$B$6:$AC$507,ROWS($A$1:O224)+1,0),Lookups!$A$2:$B$45,2,0)),""))</f>
        <v/>
      </c>
    </row>
    <row r="226" spans="1:15" ht="18" customHeight="1" x14ac:dyDescent="0.15">
      <c r="A226" s="16" t="str">
        <f>IF(VLOOKUP(A$1,$R$2:$S$16,2,0)="","",IF(HLOOKUP(VLOOKUP(A$1,$R$2:$S$16,2,0),'DSP Employee Census'!$B$6:$AC$507,ROWS($A$1:A225)+1,0)=0,"",HLOOKUP(VLOOKUP(A$1,$R$2:$S$16,2,0),'DSP Employee Census'!$B$6:$AC$507,ROWS($A$1:A225)+1,0)))</f>
        <v/>
      </c>
      <c r="B226" s="16" t="str">
        <f>IF(VLOOKUP(B$1,$R$2:$S$16,2,0)="","",IF(HLOOKUP(VLOOKUP(B$1,$R$2:$S$16,2,0),'DSP Employee Census'!$A$6:$AC$507,ROWS($A$1:B225)+1,0)=0,"",HLOOKUP(VLOOKUP(B$1,$R$2:$S$16,2,0),'DSP Employee Census'!$A$6:$AC$507,ROWS($A$1:B225)+1,0)))</f>
        <v/>
      </c>
      <c r="C226" s="16" t="str">
        <f>IF(VLOOKUP(C$1,$R$2:$S$16,2,0)="","",IF(HLOOKUP(VLOOKUP(C$1,$R$2:$S$16,2,0),'DSP Employee Census'!$B$6:$AC$507,ROWS($A$1:C225)+1,0)=0,"",HLOOKUP(VLOOKUP(C$1,$R$2:$S$16,2,0),'DSP Employee Census'!$B$6:$AC$507,ROWS($A$1:C225)+1,0)))</f>
        <v/>
      </c>
      <c r="D226" s="74" t="str">
        <f>IF(VLOOKUP(D$1,$R$2:$S$16,2,0)="","",IF(HLOOKUP(VLOOKUP(D$1,$R$2:$S$16,2,0),'DSP Employee Census'!$B$6:$AC$507,ROWS($A$1:D225)+1,0)=0,"",HLOOKUP(VLOOKUP(D$1,$R$2:$S$16,2,0),'DSP Employee Census'!$B$6:$AC$507,ROWS($A$1:D225)+1,0)))</f>
        <v/>
      </c>
      <c r="E226" s="16" t="str">
        <f>IF(VLOOKUP(E$1,$R$2:$S$16,2,0)="","",IF(HLOOKUP(VLOOKUP(E$1,$R$2:$S$16,2,0),'DSP Employee Census'!$B$6:$AC$507,ROWS($A$1:E225)+1,0)=0,"",VLOOKUP(HLOOKUP(VLOOKUP(E$1,$R$2:$S$16,2,0),'DSP Employee Census'!$B$6:$AC$507,ROWS($A$1:E225)+1,0),Lookups!$A$2:$B$45,2,0)))</f>
        <v/>
      </c>
      <c r="F226" s="74" t="str">
        <f>IF(VLOOKUP(F$1,$R$2:$S$16,2,0)="","",IF(HLOOKUP(VLOOKUP(F$1,$R$2:$S$16,2,0),'DSP Employee Census'!$B$6:$AC$507,ROWS($A$1:F225)+1,0)=0,"",HLOOKUP(VLOOKUP(F$1,$R$2:$S$16,2,0),'DSP Employee Census'!$B$6:$AC$507,ROWS($A$1:F225)+1,0)))</f>
        <v/>
      </c>
      <c r="G226" s="16" t="str">
        <f>IF(VLOOKUP(G$1,$R$2:$S$16,2,0)="","",IF(HLOOKUP(VLOOKUP(G$1,$R$2:$S$16,2,0),'DSP Employee Census'!$B$6:$AC$507,ROWS($A$1:G225)+1,0)=0,"",VLOOKUP(HLOOKUP(VLOOKUP(G$1,$R$2:$S$16,2,0),'DSP Employee Census'!$B$6:$AC$507,ROWS($A$1:G225)+1,0),Lookups!$A$2:$B$45,2,0)))</f>
        <v/>
      </c>
      <c r="H226" s="74" t="str">
        <f>IF(VLOOKUP(H$1,$R$2:$S$16,2,0)="","",IF(HLOOKUP(VLOOKUP(H$1,$R$2:$S$16,2,0),'DSP Employee Census'!$B$6:$AC$507,ROWS($A$1:H225)+1,0)=0,"",HLOOKUP(VLOOKUP(H$1,$R$2:$S$16,2,0),'DSP Employee Census'!$B$6:$AC$507,ROWS($A$1:H225)+1,0)))</f>
        <v/>
      </c>
      <c r="I226" s="75" t="str">
        <f>IF(VLOOKUP(I$1,$R$2:$S$16,2,0)="","",IF(HLOOKUP(VLOOKUP(I$1,$R$2:$S$16,2,0),'DSP Employee Census'!$B$6:$AC$507,ROWS($A$1:I225)+1,0)=0,"",HLOOKUP(VLOOKUP(I$1,$R$2:$S$16,2,0),'DSP Employee Census'!$B$6:$AC$507,ROWS($A$1:I225)+1,0)))</f>
        <v/>
      </c>
      <c r="J226" s="76" t="str">
        <f>IF(VLOOKUP($J$1,$R$2:$S$16,2,0)="","",IF(AND($K226="part_time",HLOOKUP(VLOOKUP(J$1,$R$2:$S$16,2,0),'DSP Employee Census'!$B$6:$AC$507,ROWS($A$1:J225)+1,0)&gt;0),HLOOKUP(VLOOKUP(J$1,$R$2:$S$16,2,0),'DSP Employee Census'!$B$6:$AC$507,ROWS($A$1:J225)+1,0),IF(AND($K226="part_time",HLOOKUP(VLOOKUP(J$1,$R$2:$S$16,2,0),'DSP Employee Census'!$B$6:$AC$507,ROWS($A$1:J225)+1,0)=""),'DSP Employee Census'!$H$1,"")))</f>
        <v/>
      </c>
      <c r="K226" s="16" t="str">
        <f>IF(VLOOKUP(K$1,$R$2:$S$16,2,0)="","",IF(HLOOKUP(VLOOKUP(K$1,$R$2:$S$16,2,0),'DSP Employee Census'!$B$6:$AC$507,ROWS($A$1:K225)+1,0)=0,"",VLOOKUP(HLOOKUP(VLOOKUP(K$1,$R$2:$S$16,2,0),'DSP Employee Census'!$B$6:$AC$507,ROWS($A$1:K225)+1,0),Lookups!$A$2:$B$45,2,0)))</f>
        <v/>
      </c>
      <c r="L226" s="74" t="str">
        <f>IF(VLOOKUP(L$1,$R$2:$S$16,2,0)="","",IF(HLOOKUP(VLOOKUP(L$1,$R$2:$S$16,2,0),'DSP Employee Census'!$B$6:$AC$507,ROWS($A$1:L225)+1,0)=0,"",HLOOKUP(VLOOKUP(L$1,$R$2:$S$16,2,0),'DSP Employee Census'!$B$6:$AC$507,ROWS($A$1:L225)+1,0)))</f>
        <v/>
      </c>
      <c r="M226" s="76" t="str">
        <f>IF(VLOOKUP(M$1,$R$2:$S$16,2,0)="","",IF(HLOOKUP(VLOOKUP(M$1,$R$2:$S$16,2,0),'DSP Employee Census'!$B$6:$AC$507,ROWS($A$1:M225)+1,0)=0,"",HLOOKUP(VLOOKUP(M$1,$R$2:$S$16,2,0),'DSP Employee Census'!$B$6:$AC$507,ROWS($A$1:M225)+1,0)))</f>
        <v/>
      </c>
      <c r="N226" s="74" t="str">
        <f>IF(VLOOKUP(N$1,$R$2:$S$16,2,0)="","",IF(HLOOKUP(VLOOKUP(N$1,$R$2:$S$16,2,0),'DSP Employee Census'!$B$6:$AC$507,ROWS($A$1:N225)+1,0)=0,"",HLOOKUP(VLOOKUP(N$1,$R$2:$S$16,2,0),'DSP Employee Census'!$B$6:$AC$507,ROWS($A$1:N225)+1,0)))</f>
        <v/>
      </c>
      <c r="O226" s="16" t="str">
        <f>IF(VLOOKUP(O$1,$R$2:$S$16,2,0)="","",IF(E226="self",IF(HLOOKUP(VLOOKUP(O$1,$R$2:$S$16,2,0),'DSP Employee Census'!$B$6:$AC$507,ROWS($A$1:O225)+1,0)=0,"",VLOOKUP(HLOOKUP(VLOOKUP(O$1,$R$2:$S$16,2,0),'DSP Employee Census'!$B$6:$AC$507,ROWS($A$1:O225)+1,0),Lookups!$A$2:$B$45,2,0)),""))</f>
        <v/>
      </c>
    </row>
    <row r="227" spans="1:15" ht="18" customHeight="1" x14ac:dyDescent="0.15">
      <c r="A227" s="16" t="str">
        <f>IF(VLOOKUP(A$1,$R$2:$S$16,2,0)="","",IF(HLOOKUP(VLOOKUP(A$1,$R$2:$S$16,2,0),'DSP Employee Census'!$B$6:$AC$507,ROWS($A$1:A226)+1,0)=0,"",HLOOKUP(VLOOKUP(A$1,$R$2:$S$16,2,0),'DSP Employee Census'!$B$6:$AC$507,ROWS($A$1:A226)+1,0)))</f>
        <v/>
      </c>
      <c r="B227" s="16" t="str">
        <f>IF(VLOOKUP(B$1,$R$2:$S$16,2,0)="","",IF(HLOOKUP(VLOOKUP(B$1,$R$2:$S$16,2,0),'DSP Employee Census'!$A$6:$AC$507,ROWS($A$1:B226)+1,0)=0,"",HLOOKUP(VLOOKUP(B$1,$R$2:$S$16,2,0),'DSP Employee Census'!$A$6:$AC$507,ROWS($A$1:B226)+1,0)))</f>
        <v/>
      </c>
      <c r="C227" s="16" t="str">
        <f>IF(VLOOKUP(C$1,$R$2:$S$16,2,0)="","",IF(HLOOKUP(VLOOKUP(C$1,$R$2:$S$16,2,0),'DSP Employee Census'!$B$6:$AC$507,ROWS($A$1:C226)+1,0)=0,"",HLOOKUP(VLOOKUP(C$1,$R$2:$S$16,2,0),'DSP Employee Census'!$B$6:$AC$507,ROWS($A$1:C226)+1,0)))</f>
        <v/>
      </c>
      <c r="D227" s="74" t="str">
        <f>IF(VLOOKUP(D$1,$R$2:$S$16,2,0)="","",IF(HLOOKUP(VLOOKUP(D$1,$R$2:$S$16,2,0),'DSP Employee Census'!$B$6:$AC$507,ROWS($A$1:D226)+1,0)=0,"",HLOOKUP(VLOOKUP(D$1,$R$2:$S$16,2,0),'DSP Employee Census'!$B$6:$AC$507,ROWS($A$1:D226)+1,0)))</f>
        <v/>
      </c>
      <c r="E227" s="16" t="str">
        <f>IF(VLOOKUP(E$1,$R$2:$S$16,2,0)="","",IF(HLOOKUP(VLOOKUP(E$1,$R$2:$S$16,2,0),'DSP Employee Census'!$B$6:$AC$507,ROWS($A$1:E226)+1,0)=0,"",VLOOKUP(HLOOKUP(VLOOKUP(E$1,$R$2:$S$16,2,0),'DSP Employee Census'!$B$6:$AC$507,ROWS($A$1:E226)+1,0),Lookups!$A$2:$B$45,2,0)))</f>
        <v/>
      </c>
      <c r="F227" s="74" t="str">
        <f>IF(VLOOKUP(F$1,$R$2:$S$16,2,0)="","",IF(HLOOKUP(VLOOKUP(F$1,$R$2:$S$16,2,0),'DSP Employee Census'!$B$6:$AC$507,ROWS($A$1:F226)+1,0)=0,"",HLOOKUP(VLOOKUP(F$1,$R$2:$S$16,2,0),'DSP Employee Census'!$B$6:$AC$507,ROWS($A$1:F226)+1,0)))</f>
        <v/>
      </c>
      <c r="G227" s="16" t="str">
        <f>IF(VLOOKUP(G$1,$R$2:$S$16,2,0)="","",IF(HLOOKUP(VLOOKUP(G$1,$R$2:$S$16,2,0),'DSP Employee Census'!$B$6:$AC$507,ROWS($A$1:G226)+1,0)=0,"",VLOOKUP(HLOOKUP(VLOOKUP(G$1,$R$2:$S$16,2,0),'DSP Employee Census'!$B$6:$AC$507,ROWS($A$1:G226)+1,0),Lookups!$A$2:$B$45,2,0)))</f>
        <v/>
      </c>
      <c r="H227" s="74" t="str">
        <f>IF(VLOOKUP(H$1,$R$2:$S$16,2,0)="","",IF(HLOOKUP(VLOOKUP(H$1,$R$2:$S$16,2,0),'DSP Employee Census'!$B$6:$AC$507,ROWS($A$1:H226)+1,0)=0,"",HLOOKUP(VLOOKUP(H$1,$R$2:$S$16,2,0),'DSP Employee Census'!$B$6:$AC$507,ROWS($A$1:H226)+1,0)))</f>
        <v/>
      </c>
      <c r="I227" s="75" t="str">
        <f>IF(VLOOKUP(I$1,$R$2:$S$16,2,0)="","",IF(HLOOKUP(VLOOKUP(I$1,$R$2:$S$16,2,0),'DSP Employee Census'!$B$6:$AC$507,ROWS($A$1:I226)+1,0)=0,"",HLOOKUP(VLOOKUP(I$1,$R$2:$S$16,2,0),'DSP Employee Census'!$B$6:$AC$507,ROWS($A$1:I226)+1,0)))</f>
        <v/>
      </c>
      <c r="J227" s="76" t="str">
        <f>IF(VLOOKUP($J$1,$R$2:$S$16,2,0)="","",IF(AND($K227="part_time",HLOOKUP(VLOOKUP(J$1,$R$2:$S$16,2,0),'DSP Employee Census'!$B$6:$AC$507,ROWS($A$1:J226)+1,0)&gt;0),HLOOKUP(VLOOKUP(J$1,$R$2:$S$16,2,0),'DSP Employee Census'!$B$6:$AC$507,ROWS($A$1:J226)+1,0),IF(AND($K227="part_time",HLOOKUP(VLOOKUP(J$1,$R$2:$S$16,2,0),'DSP Employee Census'!$B$6:$AC$507,ROWS($A$1:J226)+1,0)=""),'DSP Employee Census'!$H$1,"")))</f>
        <v/>
      </c>
      <c r="K227" s="16" t="str">
        <f>IF(VLOOKUP(K$1,$R$2:$S$16,2,0)="","",IF(HLOOKUP(VLOOKUP(K$1,$R$2:$S$16,2,0),'DSP Employee Census'!$B$6:$AC$507,ROWS($A$1:K226)+1,0)=0,"",VLOOKUP(HLOOKUP(VLOOKUP(K$1,$R$2:$S$16,2,0),'DSP Employee Census'!$B$6:$AC$507,ROWS($A$1:K226)+1,0),Lookups!$A$2:$B$45,2,0)))</f>
        <v/>
      </c>
      <c r="L227" s="74" t="str">
        <f>IF(VLOOKUP(L$1,$R$2:$S$16,2,0)="","",IF(HLOOKUP(VLOOKUP(L$1,$R$2:$S$16,2,0),'DSP Employee Census'!$B$6:$AC$507,ROWS($A$1:L226)+1,0)=0,"",HLOOKUP(VLOOKUP(L$1,$R$2:$S$16,2,0),'DSP Employee Census'!$B$6:$AC$507,ROWS($A$1:L226)+1,0)))</f>
        <v/>
      </c>
      <c r="M227" s="76" t="str">
        <f>IF(VLOOKUP(M$1,$R$2:$S$16,2,0)="","",IF(HLOOKUP(VLOOKUP(M$1,$R$2:$S$16,2,0),'DSP Employee Census'!$B$6:$AC$507,ROWS($A$1:M226)+1,0)=0,"",HLOOKUP(VLOOKUP(M$1,$R$2:$S$16,2,0),'DSP Employee Census'!$B$6:$AC$507,ROWS($A$1:M226)+1,0)))</f>
        <v/>
      </c>
      <c r="N227" s="74" t="str">
        <f>IF(VLOOKUP(N$1,$R$2:$S$16,2,0)="","",IF(HLOOKUP(VLOOKUP(N$1,$R$2:$S$16,2,0),'DSP Employee Census'!$B$6:$AC$507,ROWS($A$1:N226)+1,0)=0,"",HLOOKUP(VLOOKUP(N$1,$R$2:$S$16,2,0),'DSP Employee Census'!$B$6:$AC$507,ROWS($A$1:N226)+1,0)))</f>
        <v/>
      </c>
      <c r="O227" s="16" t="str">
        <f>IF(VLOOKUP(O$1,$R$2:$S$16,2,0)="","",IF(E227="self",IF(HLOOKUP(VLOOKUP(O$1,$R$2:$S$16,2,0),'DSP Employee Census'!$B$6:$AC$507,ROWS($A$1:O226)+1,0)=0,"",VLOOKUP(HLOOKUP(VLOOKUP(O$1,$R$2:$S$16,2,0),'DSP Employee Census'!$B$6:$AC$507,ROWS($A$1:O226)+1,0),Lookups!$A$2:$B$45,2,0)),""))</f>
        <v/>
      </c>
    </row>
    <row r="228" spans="1:15" ht="18" customHeight="1" x14ac:dyDescent="0.15">
      <c r="A228" s="16" t="str">
        <f>IF(VLOOKUP(A$1,$R$2:$S$16,2,0)="","",IF(HLOOKUP(VLOOKUP(A$1,$R$2:$S$16,2,0),'DSP Employee Census'!$B$6:$AC$507,ROWS($A$1:A227)+1,0)=0,"",HLOOKUP(VLOOKUP(A$1,$R$2:$S$16,2,0),'DSP Employee Census'!$B$6:$AC$507,ROWS($A$1:A227)+1,0)))</f>
        <v/>
      </c>
      <c r="B228" s="16" t="str">
        <f>IF(VLOOKUP(B$1,$R$2:$S$16,2,0)="","",IF(HLOOKUP(VLOOKUP(B$1,$R$2:$S$16,2,0),'DSP Employee Census'!$A$6:$AC$507,ROWS($A$1:B227)+1,0)=0,"",HLOOKUP(VLOOKUP(B$1,$R$2:$S$16,2,0),'DSP Employee Census'!$A$6:$AC$507,ROWS($A$1:B227)+1,0)))</f>
        <v/>
      </c>
      <c r="C228" s="16" t="str">
        <f>IF(VLOOKUP(C$1,$R$2:$S$16,2,0)="","",IF(HLOOKUP(VLOOKUP(C$1,$R$2:$S$16,2,0),'DSP Employee Census'!$B$6:$AC$507,ROWS($A$1:C227)+1,0)=0,"",HLOOKUP(VLOOKUP(C$1,$R$2:$S$16,2,0),'DSP Employee Census'!$B$6:$AC$507,ROWS($A$1:C227)+1,0)))</f>
        <v/>
      </c>
      <c r="D228" s="74" t="str">
        <f>IF(VLOOKUP(D$1,$R$2:$S$16,2,0)="","",IF(HLOOKUP(VLOOKUP(D$1,$R$2:$S$16,2,0),'DSP Employee Census'!$B$6:$AC$507,ROWS($A$1:D227)+1,0)=0,"",HLOOKUP(VLOOKUP(D$1,$R$2:$S$16,2,0),'DSP Employee Census'!$B$6:$AC$507,ROWS($A$1:D227)+1,0)))</f>
        <v/>
      </c>
      <c r="E228" s="16" t="str">
        <f>IF(VLOOKUP(E$1,$R$2:$S$16,2,0)="","",IF(HLOOKUP(VLOOKUP(E$1,$R$2:$S$16,2,0),'DSP Employee Census'!$B$6:$AC$507,ROWS($A$1:E227)+1,0)=0,"",VLOOKUP(HLOOKUP(VLOOKUP(E$1,$R$2:$S$16,2,0),'DSP Employee Census'!$B$6:$AC$507,ROWS($A$1:E227)+1,0),Lookups!$A$2:$B$45,2,0)))</f>
        <v/>
      </c>
      <c r="F228" s="74" t="str">
        <f>IF(VLOOKUP(F$1,$R$2:$S$16,2,0)="","",IF(HLOOKUP(VLOOKUP(F$1,$R$2:$S$16,2,0),'DSP Employee Census'!$B$6:$AC$507,ROWS($A$1:F227)+1,0)=0,"",HLOOKUP(VLOOKUP(F$1,$R$2:$S$16,2,0),'DSP Employee Census'!$B$6:$AC$507,ROWS($A$1:F227)+1,0)))</f>
        <v/>
      </c>
      <c r="G228" s="16" t="str">
        <f>IF(VLOOKUP(G$1,$R$2:$S$16,2,0)="","",IF(HLOOKUP(VLOOKUP(G$1,$R$2:$S$16,2,0),'DSP Employee Census'!$B$6:$AC$507,ROWS($A$1:G227)+1,0)=0,"",VLOOKUP(HLOOKUP(VLOOKUP(G$1,$R$2:$S$16,2,0),'DSP Employee Census'!$B$6:$AC$507,ROWS($A$1:G227)+1,0),Lookups!$A$2:$B$45,2,0)))</f>
        <v/>
      </c>
      <c r="H228" s="74" t="str">
        <f>IF(VLOOKUP(H$1,$R$2:$S$16,2,0)="","",IF(HLOOKUP(VLOOKUP(H$1,$R$2:$S$16,2,0),'DSP Employee Census'!$B$6:$AC$507,ROWS($A$1:H227)+1,0)=0,"",HLOOKUP(VLOOKUP(H$1,$R$2:$S$16,2,0),'DSP Employee Census'!$B$6:$AC$507,ROWS($A$1:H227)+1,0)))</f>
        <v/>
      </c>
      <c r="I228" s="75" t="str">
        <f>IF(VLOOKUP(I$1,$R$2:$S$16,2,0)="","",IF(HLOOKUP(VLOOKUP(I$1,$R$2:$S$16,2,0),'DSP Employee Census'!$B$6:$AC$507,ROWS($A$1:I227)+1,0)=0,"",HLOOKUP(VLOOKUP(I$1,$R$2:$S$16,2,0),'DSP Employee Census'!$B$6:$AC$507,ROWS($A$1:I227)+1,0)))</f>
        <v/>
      </c>
      <c r="J228" s="76" t="str">
        <f>IF(VLOOKUP($J$1,$R$2:$S$16,2,0)="","",IF(AND($K228="part_time",HLOOKUP(VLOOKUP(J$1,$R$2:$S$16,2,0),'DSP Employee Census'!$B$6:$AC$507,ROWS($A$1:J227)+1,0)&gt;0),HLOOKUP(VLOOKUP(J$1,$R$2:$S$16,2,0),'DSP Employee Census'!$B$6:$AC$507,ROWS($A$1:J227)+1,0),IF(AND($K228="part_time",HLOOKUP(VLOOKUP(J$1,$R$2:$S$16,2,0),'DSP Employee Census'!$B$6:$AC$507,ROWS($A$1:J227)+1,0)=""),'DSP Employee Census'!$H$1,"")))</f>
        <v/>
      </c>
      <c r="K228" s="16" t="str">
        <f>IF(VLOOKUP(K$1,$R$2:$S$16,2,0)="","",IF(HLOOKUP(VLOOKUP(K$1,$R$2:$S$16,2,0),'DSP Employee Census'!$B$6:$AC$507,ROWS($A$1:K227)+1,0)=0,"",VLOOKUP(HLOOKUP(VLOOKUP(K$1,$R$2:$S$16,2,0),'DSP Employee Census'!$B$6:$AC$507,ROWS($A$1:K227)+1,0),Lookups!$A$2:$B$45,2,0)))</f>
        <v/>
      </c>
      <c r="L228" s="74" t="str">
        <f>IF(VLOOKUP(L$1,$R$2:$S$16,2,0)="","",IF(HLOOKUP(VLOOKUP(L$1,$R$2:$S$16,2,0),'DSP Employee Census'!$B$6:$AC$507,ROWS($A$1:L227)+1,0)=0,"",HLOOKUP(VLOOKUP(L$1,$R$2:$S$16,2,0),'DSP Employee Census'!$B$6:$AC$507,ROWS($A$1:L227)+1,0)))</f>
        <v/>
      </c>
      <c r="M228" s="76" t="str">
        <f>IF(VLOOKUP(M$1,$R$2:$S$16,2,0)="","",IF(HLOOKUP(VLOOKUP(M$1,$R$2:$S$16,2,0),'DSP Employee Census'!$B$6:$AC$507,ROWS($A$1:M227)+1,0)=0,"",HLOOKUP(VLOOKUP(M$1,$R$2:$S$16,2,0),'DSP Employee Census'!$B$6:$AC$507,ROWS($A$1:M227)+1,0)))</f>
        <v/>
      </c>
      <c r="N228" s="74" t="str">
        <f>IF(VLOOKUP(N$1,$R$2:$S$16,2,0)="","",IF(HLOOKUP(VLOOKUP(N$1,$R$2:$S$16,2,0),'DSP Employee Census'!$B$6:$AC$507,ROWS($A$1:N227)+1,0)=0,"",HLOOKUP(VLOOKUP(N$1,$R$2:$S$16,2,0),'DSP Employee Census'!$B$6:$AC$507,ROWS($A$1:N227)+1,0)))</f>
        <v/>
      </c>
      <c r="O228" s="16" t="str">
        <f>IF(VLOOKUP(O$1,$R$2:$S$16,2,0)="","",IF(E228="self",IF(HLOOKUP(VLOOKUP(O$1,$R$2:$S$16,2,0),'DSP Employee Census'!$B$6:$AC$507,ROWS($A$1:O227)+1,0)=0,"",VLOOKUP(HLOOKUP(VLOOKUP(O$1,$R$2:$S$16,2,0),'DSP Employee Census'!$B$6:$AC$507,ROWS($A$1:O227)+1,0),Lookups!$A$2:$B$45,2,0)),""))</f>
        <v/>
      </c>
    </row>
    <row r="229" spans="1:15" ht="18" customHeight="1" x14ac:dyDescent="0.15">
      <c r="A229" s="16" t="str">
        <f>IF(VLOOKUP(A$1,$R$2:$S$16,2,0)="","",IF(HLOOKUP(VLOOKUP(A$1,$R$2:$S$16,2,0),'DSP Employee Census'!$B$6:$AC$507,ROWS($A$1:A228)+1,0)=0,"",HLOOKUP(VLOOKUP(A$1,$R$2:$S$16,2,0),'DSP Employee Census'!$B$6:$AC$507,ROWS($A$1:A228)+1,0)))</f>
        <v/>
      </c>
      <c r="B229" s="16" t="str">
        <f>IF(VLOOKUP(B$1,$R$2:$S$16,2,0)="","",IF(HLOOKUP(VLOOKUP(B$1,$R$2:$S$16,2,0),'DSP Employee Census'!$A$6:$AC$507,ROWS($A$1:B228)+1,0)=0,"",HLOOKUP(VLOOKUP(B$1,$R$2:$S$16,2,0),'DSP Employee Census'!$A$6:$AC$507,ROWS($A$1:B228)+1,0)))</f>
        <v/>
      </c>
      <c r="C229" s="16" t="str">
        <f>IF(VLOOKUP(C$1,$R$2:$S$16,2,0)="","",IF(HLOOKUP(VLOOKUP(C$1,$R$2:$S$16,2,0),'DSP Employee Census'!$B$6:$AC$507,ROWS($A$1:C228)+1,0)=0,"",HLOOKUP(VLOOKUP(C$1,$R$2:$S$16,2,0),'DSP Employee Census'!$B$6:$AC$507,ROWS($A$1:C228)+1,0)))</f>
        <v/>
      </c>
      <c r="D229" s="74" t="str">
        <f>IF(VLOOKUP(D$1,$R$2:$S$16,2,0)="","",IF(HLOOKUP(VLOOKUP(D$1,$R$2:$S$16,2,0),'DSP Employee Census'!$B$6:$AC$507,ROWS($A$1:D228)+1,0)=0,"",HLOOKUP(VLOOKUP(D$1,$R$2:$S$16,2,0),'DSP Employee Census'!$B$6:$AC$507,ROWS($A$1:D228)+1,0)))</f>
        <v/>
      </c>
      <c r="E229" s="16" t="str">
        <f>IF(VLOOKUP(E$1,$R$2:$S$16,2,0)="","",IF(HLOOKUP(VLOOKUP(E$1,$R$2:$S$16,2,0),'DSP Employee Census'!$B$6:$AC$507,ROWS($A$1:E228)+1,0)=0,"",VLOOKUP(HLOOKUP(VLOOKUP(E$1,$R$2:$S$16,2,0),'DSP Employee Census'!$B$6:$AC$507,ROWS($A$1:E228)+1,0),Lookups!$A$2:$B$45,2,0)))</f>
        <v/>
      </c>
      <c r="F229" s="74" t="str">
        <f>IF(VLOOKUP(F$1,$R$2:$S$16,2,0)="","",IF(HLOOKUP(VLOOKUP(F$1,$R$2:$S$16,2,0),'DSP Employee Census'!$B$6:$AC$507,ROWS($A$1:F228)+1,0)=0,"",HLOOKUP(VLOOKUP(F$1,$R$2:$S$16,2,0),'DSP Employee Census'!$B$6:$AC$507,ROWS($A$1:F228)+1,0)))</f>
        <v/>
      </c>
      <c r="G229" s="16" t="str">
        <f>IF(VLOOKUP(G$1,$R$2:$S$16,2,0)="","",IF(HLOOKUP(VLOOKUP(G$1,$R$2:$S$16,2,0),'DSP Employee Census'!$B$6:$AC$507,ROWS($A$1:G228)+1,0)=0,"",VLOOKUP(HLOOKUP(VLOOKUP(G$1,$R$2:$S$16,2,0),'DSP Employee Census'!$B$6:$AC$507,ROWS($A$1:G228)+1,0),Lookups!$A$2:$B$45,2,0)))</f>
        <v/>
      </c>
      <c r="H229" s="74" t="str">
        <f>IF(VLOOKUP(H$1,$R$2:$S$16,2,0)="","",IF(HLOOKUP(VLOOKUP(H$1,$R$2:$S$16,2,0),'DSP Employee Census'!$B$6:$AC$507,ROWS($A$1:H228)+1,0)=0,"",HLOOKUP(VLOOKUP(H$1,$R$2:$S$16,2,0),'DSP Employee Census'!$B$6:$AC$507,ROWS($A$1:H228)+1,0)))</f>
        <v/>
      </c>
      <c r="I229" s="75" t="str">
        <f>IF(VLOOKUP(I$1,$R$2:$S$16,2,0)="","",IF(HLOOKUP(VLOOKUP(I$1,$R$2:$S$16,2,0),'DSP Employee Census'!$B$6:$AC$507,ROWS($A$1:I228)+1,0)=0,"",HLOOKUP(VLOOKUP(I$1,$R$2:$S$16,2,0),'DSP Employee Census'!$B$6:$AC$507,ROWS($A$1:I228)+1,0)))</f>
        <v/>
      </c>
      <c r="J229" s="76" t="str">
        <f>IF(VLOOKUP($J$1,$R$2:$S$16,2,0)="","",IF(AND($K229="part_time",HLOOKUP(VLOOKUP(J$1,$R$2:$S$16,2,0),'DSP Employee Census'!$B$6:$AC$507,ROWS($A$1:J228)+1,0)&gt;0),HLOOKUP(VLOOKUP(J$1,$R$2:$S$16,2,0),'DSP Employee Census'!$B$6:$AC$507,ROWS($A$1:J228)+1,0),IF(AND($K229="part_time",HLOOKUP(VLOOKUP(J$1,$R$2:$S$16,2,0),'DSP Employee Census'!$B$6:$AC$507,ROWS($A$1:J228)+1,0)=""),'DSP Employee Census'!$H$1,"")))</f>
        <v/>
      </c>
      <c r="K229" s="16" t="str">
        <f>IF(VLOOKUP(K$1,$R$2:$S$16,2,0)="","",IF(HLOOKUP(VLOOKUP(K$1,$R$2:$S$16,2,0),'DSP Employee Census'!$B$6:$AC$507,ROWS($A$1:K228)+1,0)=0,"",VLOOKUP(HLOOKUP(VLOOKUP(K$1,$R$2:$S$16,2,0),'DSP Employee Census'!$B$6:$AC$507,ROWS($A$1:K228)+1,0),Lookups!$A$2:$B$45,2,0)))</f>
        <v/>
      </c>
      <c r="L229" s="74" t="str">
        <f>IF(VLOOKUP(L$1,$R$2:$S$16,2,0)="","",IF(HLOOKUP(VLOOKUP(L$1,$R$2:$S$16,2,0),'DSP Employee Census'!$B$6:$AC$507,ROWS($A$1:L228)+1,0)=0,"",HLOOKUP(VLOOKUP(L$1,$R$2:$S$16,2,0),'DSP Employee Census'!$B$6:$AC$507,ROWS($A$1:L228)+1,0)))</f>
        <v/>
      </c>
      <c r="M229" s="76" t="str">
        <f>IF(VLOOKUP(M$1,$R$2:$S$16,2,0)="","",IF(HLOOKUP(VLOOKUP(M$1,$R$2:$S$16,2,0),'DSP Employee Census'!$B$6:$AC$507,ROWS($A$1:M228)+1,0)=0,"",HLOOKUP(VLOOKUP(M$1,$R$2:$S$16,2,0),'DSP Employee Census'!$B$6:$AC$507,ROWS($A$1:M228)+1,0)))</f>
        <v/>
      </c>
      <c r="N229" s="74" t="str">
        <f>IF(VLOOKUP(N$1,$R$2:$S$16,2,0)="","",IF(HLOOKUP(VLOOKUP(N$1,$R$2:$S$16,2,0),'DSP Employee Census'!$B$6:$AC$507,ROWS($A$1:N228)+1,0)=0,"",HLOOKUP(VLOOKUP(N$1,$R$2:$S$16,2,0),'DSP Employee Census'!$B$6:$AC$507,ROWS($A$1:N228)+1,0)))</f>
        <v/>
      </c>
      <c r="O229" s="16" t="str">
        <f>IF(VLOOKUP(O$1,$R$2:$S$16,2,0)="","",IF(E229="self",IF(HLOOKUP(VLOOKUP(O$1,$R$2:$S$16,2,0),'DSP Employee Census'!$B$6:$AC$507,ROWS($A$1:O228)+1,0)=0,"",VLOOKUP(HLOOKUP(VLOOKUP(O$1,$R$2:$S$16,2,0),'DSP Employee Census'!$B$6:$AC$507,ROWS($A$1:O228)+1,0),Lookups!$A$2:$B$45,2,0)),""))</f>
        <v/>
      </c>
    </row>
    <row r="230" spans="1:15" ht="18" customHeight="1" x14ac:dyDescent="0.15">
      <c r="A230" s="16" t="str">
        <f>IF(VLOOKUP(A$1,$R$2:$S$16,2,0)="","",IF(HLOOKUP(VLOOKUP(A$1,$R$2:$S$16,2,0),'DSP Employee Census'!$B$6:$AC$507,ROWS($A$1:A229)+1,0)=0,"",HLOOKUP(VLOOKUP(A$1,$R$2:$S$16,2,0),'DSP Employee Census'!$B$6:$AC$507,ROWS($A$1:A229)+1,0)))</f>
        <v/>
      </c>
      <c r="B230" s="16" t="str">
        <f>IF(VLOOKUP(B$1,$R$2:$S$16,2,0)="","",IF(HLOOKUP(VLOOKUP(B$1,$R$2:$S$16,2,0),'DSP Employee Census'!$A$6:$AC$507,ROWS($A$1:B229)+1,0)=0,"",HLOOKUP(VLOOKUP(B$1,$R$2:$S$16,2,0),'DSP Employee Census'!$A$6:$AC$507,ROWS($A$1:B229)+1,0)))</f>
        <v/>
      </c>
      <c r="C230" s="16" t="str">
        <f>IF(VLOOKUP(C$1,$R$2:$S$16,2,0)="","",IF(HLOOKUP(VLOOKUP(C$1,$R$2:$S$16,2,0),'DSP Employee Census'!$B$6:$AC$507,ROWS($A$1:C229)+1,0)=0,"",HLOOKUP(VLOOKUP(C$1,$R$2:$S$16,2,0),'DSP Employee Census'!$B$6:$AC$507,ROWS($A$1:C229)+1,0)))</f>
        <v/>
      </c>
      <c r="D230" s="74" t="str">
        <f>IF(VLOOKUP(D$1,$R$2:$S$16,2,0)="","",IF(HLOOKUP(VLOOKUP(D$1,$R$2:$S$16,2,0),'DSP Employee Census'!$B$6:$AC$507,ROWS($A$1:D229)+1,0)=0,"",HLOOKUP(VLOOKUP(D$1,$R$2:$S$16,2,0),'DSP Employee Census'!$B$6:$AC$507,ROWS($A$1:D229)+1,0)))</f>
        <v/>
      </c>
      <c r="E230" s="16" t="str">
        <f>IF(VLOOKUP(E$1,$R$2:$S$16,2,0)="","",IF(HLOOKUP(VLOOKUP(E$1,$R$2:$S$16,2,0),'DSP Employee Census'!$B$6:$AC$507,ROWS($A$1:E229)+1,0)=0,"",VLOOKUP(HLOOKUP(VLOOKUP(E$1,$R$2:$S$16,2,0),'DSP Employee Census'!$B$6:$AC$507,ROWS($A$1:E229)+1,0),Lookups!$A$2:$B$45,2,0)))</f>
        <v/>
      </c>
      <c r="F230" s="74" t="str">
        <f>IF(VLOOKUP(F$1,$R$2:$S$16,2,0)="","",IF(HLOOKUP(VLOOKUP(F$1,$R$2:$S$16,2,0),'DSP Employee Census'!$B$6:$AC$507,ROWS($A$1:F229)+1,0)=0,"",HLOOKUP(VLOOKUP(F$1,$R$2:$S$16,2,0),'DSP Employee Census'!$B$6:$AC$507,ROWS($A$1:F229)+1,0)))</f>
        <v/>
      </c>
      <c r="G230" s="16" t="str">
        <f>IF(VLOOKUP(G$1,$R$2:$S$16,2,0)="","",IF(HLOOKUP(VLOOKUP(G$1,$R$2:$S$16,2,0),'DSP Employee Census'!$B$6:$AC$507,ROWS($A$1:G229)+1,0)=0,"",VLOOKUP(HLOOKUP(VLOOKUP(G$1,$R$2:$S$16,2,0),'DSP Employee Census'!$B$6:$AC$507,ROWS($A$1:G229)+1,0),Lookups!$A$2:$B$45,2,0)))</f>
        <v/>
      </c>
      <c r="H230" s="74" t="str">
        <f>IF(VLOOKUP(H$1,$R$2:$S$16,2,0)="","",IF(HLOOKUP(VLOOKUP(H$1,$R$2:$S$16,2,0),'DSP Employee Census'!$B$6:$AC$507,ROWS($A$1:H229)+1,0)=0,"",HLOOKUP(VLOOKUP(H$1,$R$2:$S$16,2,0),'DSP Employee Census'!$B$6:$AC$507,ROWS($A$1:H229)+1,0)))</f>
        <v/>
      </c>
      <c r="I230" s="75" t="str">
        <f>IF(VLOOKUP(I$1,$R$2:$S$16,2,0)="","",IF(HLOOKUP(VLOOKUP(I$1,$R$2:$S$16,2,0),'DSP Employee Census'!$B$6:$AC$507,ROWS($A$1:I229)+1,0)=0,"",HLOOKUP(VLOOKUP(I$1,$R$2:$S$16,2,0),'DSP Employee Census'!$B$6:$AC$507,ROWS($A$1:I229)+1,0)))</f>
        <v/>
      </c>
      <c r="J230" s="76" t="str">
        <f>IF(VLOOKUP($J$1,$R$2:$S$16,2,0)="","",IF(AND($K230="part_time",HLOOKUP(VLOOKUP(J$1,$R$2:$S$16,2,0),'DSP Employee Census'!$B$6:$AC$507,ROWS($A$1:J229)+1,0)&gt;0),HLOOKUP(VLOOKUP(J$1,$R$2:$S$16,2,0),'DSP Employee Census'!$B$6:$AC$507,ROWS($A$1:J229)+1,0),IF(AND($K230="part_time",HLOOKUP(VLOOKUP(J$1,$R$2:$S$16,2,0),'DSP Employee Census'!$B$6:$AC$507,ROWS($A$1:J229)+1,0)=""),'DSP Employee Census'!$H$1,"")))</f>
        <v/>
      </c>
      <c r="K230" s="16" t="str">
        <f>IF(VLOOKUP(K$1,$R$2:$S$16,2,0)="","",IF(HLOOKUP(VLOOKUP(K$1,$R$2:$S$16,2,0),'DSP Employee Census'!$B$6:$AC$507,ROWS($A$1:K229)+1,0)=0,"",VLOOKUP(HLOOKUP(VLOOKUP(K$1,$R$2:$S$16,2,0),'DSP Employee Census'!$B$6:$AC$507,ROWS($A$1:K229)+1,0),Lookups!$A$2:$B$45,2,0)))</f>
        <v/>
      </c>
      <c r="L230" s="74" t="str">
        <f>IF(VLOOKUP(L$1,$R$2:$S$16,2,0)="","",IF(HLOOKUP(VLOOKUP(L$1,$R$2:$S$16,2,0),'DSP Employee Census'!$B$6:$AC$507,ROWS($A$1:L229)+1,0)=0,"",HLOOKUP(VLOOKUP(L$1,$R$2:$S$16,2,0),'DSP Employee Census'!$B$6:$AC$507,ROWS($A$1:L229)+1,0)))</f>
        <v/>
      </c>
      <c r="M230" s="76" t="str">
        <f>IF(VLOOKUP(M$1,$R$2:$S$16,2,0)="","",IF(HLOOKUP(VLOOKUP(M$1,$R$2:$S$16,2,0),'DSP Employee Census'!$B$6:$AC$507,ROWS($A$1:M229)+1,0)=0,"",HLOOKUP(VLOOKUP(M$1,$R$2:$S$16,2,0),'DSP Employee Census'!$B$6:$AC$507,ROWS($A$1:M229)+1,0)))</f>
        <v/>
      </c>
      <c r="N230" s="74" t="str">
        <f>IF(VLOOKUP(N$1,$R$2:$S$16,2,0)="","",IF(HLOOKUP(VLOOKUP(N$1,$R$2:$S$16,2,0),'DSP Employee Census'!$B$6:$AC$507,ROWS($A$1:N229)+1,0)=0,"",HLOOKUP(VLOOKUP(N$1,$R$2:$S$16,2,0),'DSP Employee Census'!$B$6:$AC$507,ROWS($A$1:N229)+1,0)))</f>
        <v/>
      </c>
      <c r="O230" s="16" t="str">
        <f>IF(VLOOKUP(O$1,$R$2:$S$16,2,0)="","",IF(E230="self",IF(HLOOKUP(VLOOKUP(O$1,$R$2:$S$16,2,0),'DSP Employee Census'!$B$6:$AC$507,ROWS($A$1:O229)+1,0)=0,"",VLOOKUP(HLOOKUP(VLOOKUP(O$1,$R$2:$S$16,2,0),'DSP Employee Census'!$B$6:$AC$507,ROWS($A$1:O229)+1,0),Lookups!$A$2:$B$45,2,0)),""))</f>
        <v/>
      </c>
    </row>
    <row r="231" spans="1:15" ht="18" customHeight="1" x14ac:dyDescent="0.15">
      <c r="A231" s="16" t="str">
        <f>IF(VLOOKUP(A$1,$R$2:$S$16,2,0)="","",IF(HLOOKUP(VLOOKUP(A$1,$R$2:$S$16,2,0),'DSP Employee Census'!$B$6:$AC$507,ROWS($A$1:A230)+1,0)=0,"",HLOOKUP(VLOOKUP(A$1,$R$2:$S$16,2,0),'DSP Employee Census'!$B$6:$AC$507,ROWS($A$1:A230)+1,0)))</f>
        <v/>
      </c>
      <c r="B231" s="16" t="str">
        <f>IF(VLOOKUP(B$1,$R$2:$S$16,2,0)="","",IF(HLOOKUP(VLOOKUP(B$1,$R$2:$S$16,2,0),'DSP Employee Census'!$A$6:$AC$507,ROWS($A$1:B230)+1,0)=0,"",HLOOKUP(VLOOKUP(B$1,$R$2:$S$16,2,0),'DSP Employee Census'!$A$6:$AC$507,ROWS($A$1:B230)+1,0)))</f>
        <v/>
      </c>
      <c r="C231" s="16" t="str">
        <f>IF(VLOOKUP(C$1,$R$2:$S$16,2,0)="","",IF(HLOOKUP(VLOOKUP(C$1,$R$2:$S$16,2,0),'DSP Employee Census'!$B$6:$AC$507,ROWS($A$1:C230)+1,0)=0,"",HLOOKUP(VLOOKUP(C$1,$R$2:$S$16,2,0),'DSP Employee Census'!$B$6:$AC$507,ROWS($A$1:C230)+1,0)))</f>
        <v/>
      </c>
      <c r="D231" s="74" t="str">
        <f>IF(VLOOKUP(D$1,$R$2:$S$16,2,0)="","",IF(HLOOKUP(VLOOKUP(D$1,$R$2:$S$16,2,0),'DSP Employee Census'!$B$6:$AC$507,ROWS($A$1:D230)+1,0)=0,"",HLOOKUP(VLOOKUP(D$1,$R$2:$S$16,2,0),'DSP Employee Census'!$B$6:$AC$507,ROWS($A$1:D230)+1,0)))</f>
        <v/>
      </c>
      <c r="E231" s="16" t="str">
        <f>IF(VLOOKUP(E$1,$R$2:$S$16,2,0)="","",IF(HLOOKUP(VLOOKUP(E$1,$R$2:$S$16,2,0),'DSP Employee Census'!$B$6:$AC$507,ROWS($A$1:E230)+1,0)=0,"",VLOOKUP(HLOOKUP(VLOOKUP(E$1,$R$2:$S$16,2,0),'DSP Employee Census'!$B$6:$AC$507,ROWS($A$1:E230)+1,0),Lookups!$A$2:$B$45,2,0)))</f>
        <v/>
      </c>
      <c r="F231" s="74" t="str">
        <f>IF(VLOOKUP(F$1,$R$2:$S$16,2,0)="","",IF(HLOOKUP(VLOOKUP(F$1,$R$2:$S$16,2,0),'DSP Employee Census'!$B$6:$AC$507,ROWS($A$1:F230)+1,0)=0,"",HLOOKUP(VLOOKUP(F$1,$R$2:$S$16,2,0),'DSP Employee Census'!$B$6:$AC$507,ROWS($A$1:F230)+1,0)))</f>
        <v/>
      </c>
      <c r="G231" s="16" t="str">
        <f>IF(VLOOKUP(G$1,$R$2:$S$16,2,0)="","",IF(HLOOKUP(VLOOKUP(G$1,$R$2:$S$16,2,0),'DSP Employee Census'!$B$6:$AC$507,ROWS($A$1:G230)+1,0)=0,"",VLOOKUP(HLOOKUP(VLOOKUP(G$1,$R$2:$S$16,2,0),'DSP Employee Census'!$B$6:$AC$507,ROWS($A$1:G230)+1,0),Lookups!$A$2:$B$45,2,0)))</f>
        <v/>
      </c>
      <c r="H231" s="74" t="str">
        <f>IF(VLOOKUP(H$1,$R$2:$S$16,2,0)="","",IF(HLOOKUP(VLOOKUP(H$1,$R$2:$S$16,2,0),'DSP Employee Census'!$B$6:$AC$507,ROWS($A$1:H230)+1,0)=0,"",HLOOKUP(VLOOKUP(H$1,$R$2:$S$16,2,0),'DSP Employee Census'!$B$6:$AC$507,ROWS($A$1:H230)+1,0)))</f>
        <v/>
      </c>
      <c r="I231" s="75" t="str">
        <f>IF(VLOOKUP(I$1,$R$2:$S$16,2,0)="","",IF(HLOOKUP(VLOOKUP(I$1,$R$2:$S$16,2,0),'DSP Employee Census'!$B$6:$AC$507,ROWS($A$1:I230)+1,0)=0,"",HLOOKUP(VLOOKUP(I$1,$R$2:$S$16,2,0),'DSP Employee Census'!$B$6:$AC$507,ROWS($A$1:I230)+1,0)))</f>
        <v/>
      </c>
      <c r="J231" s="76" t="str">
        <f>IF(VLOOKUP($J$1,$R$2:$S$16,2,0)="","",IF(AND($K231="part_time",HLOOKUP(VLOOKUP(J$1,$R$2:$S$16,2,0),'DSP Employee Census'!$B$6:$AC$507,ROWS($A$1:J230)+1,0)&gt;0),HLOOKUP(VLOOKUP(J$1,$R$2:$S$16,2,0),'DSP Employee Census'!$B$6:$AC$507,ROWS($A$1:J230)+1,0),IF(AND($K231="part_time",HLOOKUP(VLOOKUP(J$1,$R$2:$S$16,2,0),'DSP Employee Census'!$B$6:$AC$507,ROWS($A$1:J230)+1,0)=""),'DSP Employee Census'!$H$1,"")))</f>
        <v/>
      </c>
      <c r="K231" s="16" t="str">
        <f>IF(VLOOKUP(K$1,$R$2:$S$16,2,0)="","",IF(HLOOKUP(VLOOKUP(K$1,$R$2:$S$16,2,0),'DSP Employee Census'!$B$6:$AC$507,ROWS($A$1:K230)+1,0)=0,"",VLOOKUP(HLOOKUP(VLOOKUP(K$1,$R$2:$S$16,2,0),'DSP Employee Census'!$B$6:$AC$507,ROWS($A$1:K230)+1,0),Lookups!$A$2:$B$45,2,0)))</f>
        <v/>
      </c>
      <c r="L231" s="74" t="str">
        <f>IF(VLOOKUP(L$1,$R$2:$S$16,2,0)="","",IF(HLOOKUP(VLOOKUP(L$1,$R$2:$S$16,2,0),'DSP Employee Census'!$B$6:$AC$507,ROWS($A$1:L230)+1,0)=0,"",HLOOKUP(VLOOKUP(L$1,$R$2:$S$16,2,0),'DSP Employee Census'!$B$6:$AC$507,ROWS($A$1:L230)+1,0)))</f>
        <v/>
      </c>
      <c r="M231" s="76" t="str">
        <f>IF(VLOOKUP(M$1,$R$2:$S$16,2,0)="","",IF(HLOOKUP(VLOOKUP(M$1,$R$2:$S$16,2,0),'DSP Employee Census'!$B$6:$AC$507,ROWS($A$1:M230)+1,0)=0,"",HLOOKUP(VLOOKUP(M$1,$R$2:$S$16,2,0),'DSP Employee Census'!$B$6:$AC$507,ROWS($A$1:M230)+1,0)))</f>
        <v/>
      </c>
      <c r="N231" s="74" t="str">
        <f>IF(VLOOKUP(N$1,$R$2:$S$16,2,0)="","",IF(HLOOKUP(VLOOKUP(N$1,$R$2:$S$16,2,0),'DSP Employee Census'!$B$6:$AC$507,ROWS($A$1:N230)+1,0)=0,"",HLOOKUP(VLOOKUP(N$1,$R$2:$S$16,2,0),'DSP Employee Census'!$B$6:$AC$507,ROWS($A$1:N230)+1,0)))</f>
        <v/>
      </c>
      <c r="O231" s="16" t="str">
        <f>IF(VLOOKUP(O$1,$R$2:$S$16,2,0)="","",IF(E231="self",IF(HLOOKUP(VLOOKUP(O$1,$R$2:$S$16,2,0),'DSP Employee Census'!$B$6:$AC$507,ROWS($A$1:O230)+1,0)=0,"",VLOOKUP(HLOOKUP(VLOOKUP(O$1,$R$2:$S$16,2,0),'DSP Employee Census'!$B$6:$AC$507,ROWS($A$1:O230)+1,0),Lookups!$A$2:$B$45,2,0)),""))</f>
        <v/>
      </c>
    </row>
    <row r="232" spans="1:15" ht="18" customHeight="1" x14ac:dyDescent="0.15">
      <c r="A232" s="16" t="str">
        <f>IF(VLOOKUP(A$1,$R$2:$S$16,2,0)="","",IF(HLOOKUP(VLOOKUP(A$1,$R$2:$S$16,2,0),'DSP Employee Census'!$B$6:$AC$507,ROWS($A$1:A231)+1,0)=0,"",HLOOKUP(VLOOKUP(A$1,$R$2:$S$16,2,0),'DSP Employee Census'!$B$6:$AC$507,ROWS($A$1:A231)+1,0)))</f>
        <v/>
      </c>
      <c r="B232" s="16" t="str">
        <f>IF(VLOOKUP(B$1,$R$2:$S$16,2,0)="","",IF(HLOOKUP(VLOOKUP(B$1,$R$2:$S$16,2,0),'DSP Employee Census'!$A$6:$AC$507,ROWS($A$1:B231)+1,0)=0,"",HLOOKUP(VLOOKUP(B$1,$R$2:$S$16,2,0),'DSP Employee Census'!$A$6:$AC$507,ROWS($A$1:B231)+1,0)))</f>
        <v/>
      </c>
      <c r="C232" s="16" t="str">
        <f>IF(VLOOKUP(C$1,$R$2:$S$16,2,0)="","",IF(HLOOKUP(VLOOKUP(C$1,$R$2:$S$16,2,0),'DSP Employee Census'!$B$6:$AC$507,ROWS($A$1:C231)+1,0)=0,"",HLOOKUP(VLOOKUP(C$1,$R$2:$S$16,2,0),'DSP Employee Census'!$B$6:$AC$507,ROWS($A$1:C231)+1,0)))</f>
        <v/>
      </c>
      <c r="D232" s="74" t="str">
        <f>IF(VLOOKUP(D$1,$R$2:$S$16,2,0)="","",IF(HLOOKUP(VLOOKUP(D$1,$R$2:$S$16,2,0),'DSP Employee Census'!$B$6:$AC$507,ROWS($A$1:D231)+1,0)=0,"",HLOOKUP(VLOOKUP(D$1,$R$2:$S$16,2,0),'DSP Employee Census'!$B$6:$AC$507,ROWS($A$1:D231)+1,0)))</f>
        <v/>
      </c>
      <c r="E232" s="16" t="str">
        <f>IF(VLOOKUP(E$1,$R$2:$S$16,2,0)="","",IF(HLOOKUP(VLOOKUP(E$1,$R$2:$S$16,2,0),'DSP Employee Census'!$B$6:$AC$507,ROWS($A$1:E231)+1,0)=0,"",VLOOKUP(HLOOKUP(VLOOKUP(E$1,$R$2:$S$16,2,0),'DSP Employee Census'!$B$6:$AC$507,ROWS($A$1:E231)+1,0),Lookups!$A$2:$B$45,2,0)))</f>
        <v/>
      </c>
      <c r="F232" s="74" t="str">
        <f>IF(VLOOKUP(F$1,$R$2:$S$16,2,0)="","",IF(HLOOKUP(VLOOKUP(F$1,$R$2:$S$16,2,0),'DSP Employee Census'!$B$6:$AC$507,ROWS($A$1:F231)+1,0)=0,"",HLOOKUP(VLOOKUP(F$1,$R$2:$S$16,2,0),'DSP Employee Census'!$B$6:$AC$507,ROWS($A$1:F231)+1,0)))</f>
        <v/>
      </c>
      <c r="G232" s="16" t="str">
        <f>IF(VLOOKUP(G$1,$R$2:$S$16,2,0)="","",IF(HLOOKUP(VLOOKUP(G$1,$R$2:$S$16,2,0),'DSP Employee Census'!$B$6:$AC$507,ROWS($A$1:G231)+1,0)=0,"",VLOOKUP(HLOOKUP(VLOOKUP(G$1,$R$2:$S$16,2,0),'DSP Employee Census'!$B$6:$AC$507,ROWS($A$1:G231)+1,0),Lookups!$A$2:$B$45,2,0)))</f>
        <v/>
      </c>
      <c r="H232" s="74" t="str">
        <f>IF(VLOOKUP(H$1,$R$2:$S$16,2,0)="","",IF(HLOOKUP(VLOOKUP(H$1,$R$2:$S$16,2,0),'DSP Employee Census'!$B$6:$AC$507,ROWS($A$1:H231)+1,0)=0,"",HLOOKUP(VLOOKUP(H$1,$R$2:$S$16,2,0),'DSP Employee Census'!$B$6:$AC$507,ROWS($A$1:H231)+1,0)))</f>
        <v/>
      </c>
      <c r="I232" s="75" t="str">
        <f>IF(VLOOKUP(I$1,$R$2:$S$16,2,0)="","",IF(HLOOKUP(VLOOKUP(I$1,$R$2:$S$16,2,0),'DSP Employee Census'!$B$6:$AC$507,ROWS($A$1:I231)+1,0)=0,"",HLOOKUP(VLOOKUP(I$1,$R$2:$S$16,2,0),'DSP Employee Census'!$B$6:$AC$507,ROWS($A$1:I231)+1,0)))</f>
        <v/>
      </c>
      <c r="J232" s="76" t="str">
        <f>IF(VLOOKUP($J$1,$R$2:$S$16,2,0)="","",IF(AND($K232="part_time",HLOOKUP(VLOOKUP(J$1,$R$2:$S$16,2,0),'DSP Employee Census'!$B$6:$AC$507,ROWS($A$1:J231)+1,0)&gt;0),HLOOKUP(VLOOKUP(J$1,$R$2:$S$16,2,0),'DSP Employee Census'!$B$6:$AC$507,ROWS($A$1:J231)+1,0),IF(AND($K232="part_time",HLOOKUP(VLOOKUP(J$1,$R$2:$S$16,2,0),'DSP Employee Census'!$B$6:$AC$507,ROWS($A$1:J231)+1,0)=""),'DSP Employee Census'!$H$1,"")))</f>
        <v/>
      </c>
      <c r="K232" s="16" t="str">
        <f>IF(VLOOKUP(K$1,$R$2:$S$16,2,0)="","",IF(HLOOKUP(VLOOKUP(K$1,$R$2:$S$16,2,0),'DSP Employee Census'!$B$6:$AC$507,ROWS($A$1:K231)+1,0)=0,"",VLOOKUP(HLOOKUP(VLOOKUP(K$1,$R$2:$S$16,2,0),'DSP Employee Census'!$B$6:$AC$507,ROWS($A$1:K231)+1,0),Lookups!$A$2:$B$45,2,0)))</f>
        <v/>
      </c>
      <c r="L232" s="74" t="str">
        <f>IF(VLOOKUP(L$1,$R$2:$S$16,2,0)="","",IF(HLOOKUP(VLOOKUP(L$1,$R$2:$S$16,2,0),'DSP Employee Census'!$B$6:$AC$507,ROWS($A$1:L231)+1,0)=0,"",HLOOKUP(VLOOKUP(L$1,$R$2:$S$16,2,0),'DSP Employee Census'!$B$6:$AC$507,ROWS($A$1:L231)+1,0)))</f>
        <v/>
      </c>
      <c r="M232" s="76" t="str">
        <f>IF(VLOOKUP(M$1,$R$2:$S$16,2,0)="","",IF(HLOOKUP(VLOOKUP(M$1,$R$2:$S$16,2,0),'DSP Employee Census'!$B$6:$AC$507,ROWS($A$1:M231)+1,0)=0,"",HLOOKUP(VLOOKUP(M$1,$R$2:$S$16,2,0),'DSP Employee Census'!$B$6:$AC$507,ROWS($A$1:M231)+1,0)))</f>
        <v/>
      </c>
      <c r="N232" s="74" t="str">
        <f>IF(VLOOKUP(N$1,$R$2:$S$16,2,0)="","",IF(HLOOKUP(VLOOKUP(N$1,$R$2:$S$16,2,0),'DSP Employee Census'!$B$6:$AC$507,ROWS($A$1:N231)+1,0)=0,"",HLOOKUP(VLOOKUP(N$1,$R$2:$S$16,2,0),'DSP Employee Census'!$B$6:$AC$507,ROWS($A$1:N231)+1,0)))</f>
        <v/>
      </c>
      <c r="O232" s="16" t="str">
        <f>IF(VLOOKUP(O$1,$R$2:$S$16,2,0)="","",IF(E232="self",IF(HLOOKUP(VLOOKUP(O$1,$R$2:$S$16,2,0),'DSP Employee Census'!$B$6:$AC$507,ROWS($A$1:O231)+1,0)=0,"",VLOOKUP(HLOOKUP(VLOOKUP(O$1,$R$2:$S$16,2,0),'DSP Employee Census'!$B$6:$AC$507,ROWS($A$1:O231)+1,0),Lookups!$A$2:$B$45,2,0)),""))</f>
        <v/>
      </c>
    </row>
    <row r="233" spans="1:15" ht="18" customHeight="1" x14ac:dyDescent="0.15">
      <c r="A233" s="16" t="str">
        <f>IF(VLOOKUP(A$1,$R$2:$S$16,2,0)="","",IF(HLOOKUP(VLOOKUP(A$1,$R$2:$S$16,2,0),'DSP Employee Census'!$B$6:$AC$507,ROWS($A$1:A232)+1,0)=0,"",HLOOKUP(VLOOKUP(A$1,$R$2:$S$16,2,0),'DSP Employee Census'!$B$6:$AC$507,ROWS($A$1:A232)+1,0)))</f>
        <v/>
      </c>
      <c r="B233" s="16" t="str">
        <f>IF(VLOOKUP(B$1,$R$2:$S$16,2,0)="","",IF(HLOOKUP(VLOOKUP(B$1,$R$2:$S$16,2,0),'DSP Employee Census'!$A$6:$AC$507,ROWS($A$1:B232)+1,0)=0,"",HLOOKUP(VLOOKUP(B$1,$R$2:$S$16,2,0),'DSP Employee Census'!$A$6:$AC$507,ROWS($A$1:B232)+1,0)))</f>
        <v/>
      </c>
      <c r="C233" s="16" t="str">
        <f>IF(VLOOKUP(C$1,$R$2:$S$16,2,0)="","",IF(HLOOKUP(VLOOKUP(C$1,$R$2:$S$16,2,0),'DSP Employee Census'!$B$6:$AC$507,ROWS($A$1:C232)+1,0)=0,"",HLOOKUP(VLOOKUP(C$1,$R$2:$S$16,2,0),'DSP Employee Census'!$B$6:$AC$507,ROWS($A$1:C232)+1,0)))</f>
        <v/>
      </c>
      <c r="D233" s="74" t="str">
        <f>IF(VLOOKUP(D$1,$R$2:$S$16,2,0)="","",IF(HLOOKUP(VLOOKUP(D$1,$R$2:$S$16,2,0),'DSP Employee Census'!$B$6:$AC$507,ROWS($A$1:D232)+1,0)=0,"",HLOOKUP(VLOOKUP(D$1,$R$2:$S$16,2,0),'DSP Employee Census'!$B$6:$AC$507,ROWS($A$1:D232)+1,0)))</f>
        <v/>
      </c>
      <c r="E233" s="16" t="str">
        <f>IF(VLOOKUP(E$1,$R$2:$S$16,2,0)="","",IF(HLOOKUP(VLOOKUP(E$1,$R$2:$S$16,2,0),'DSP Employee Census'!$B$6:$AC$507,ROWS($A$1:E232)+1,0)=0,"",VLOOKUP(HLOOKUP(VLOOKUP(E$1,$R$2:$S$16,2,0),'DSP Employee Census'!$B$6:$AC$507,ROWS($A$1:E232)+1,0),Lookups!$A$2:$B$45,2,0)))</f>
        <v/>
      </c>
      <c r="F233" s="74" t="str">
        <f>IF(VLOOKUP(F$1,$R$2:$S$16,2,0)="","",IF(HLOOKUP(VLOOKUP(F$1,$R$2:$S$16,2,0),'DSP Employee Census'!$B$6:$AC$507,ROWS($A$1:F232)+1,0)=0,"",HLOOKUP(VLOOKUP(F$1,$R$2:$S$16,2,0),'DSP Employee Census'!$B$6:$AC$507,ROWS($A$1:F232)+1,0)))</f>
        <v/>
      </c>
      <c r="G233" s="16" t="str">
        <f>IF(VLOOKUP(G$1,$R$2:$S$16,2,0)="","",IF(HLOOKUP(VLOOKUP(G$1,$R$2:$S$16,2,0),'DSP Employee Census'!$B$6:$AC$507,ROWS($A$1:G232)+1,0)=0,"",VLOOKUP(HLOOKUP(VLOOKUP(G$1,$R$2:$S$16,2,0),'DSP Employee Census'!$B$6:$AC$507,ROWS($A$1:G232)+1,0),Lookups!$A$2:$B$45,2,0)))</f>
        <v/>
      </c>
      <c r="H233" s="74" t="str">
        <f>IF(VLOOKUP(H$1,$R$2:$S$16,2,0)="","",IF(HLOOKUP(VLOOKUP(H$1,$R$2:$S$16,2,0),'DSP Employee Census'!$B$6:$AC$507,ROWS($A$1:H232)+1,0)=0,"",HLOOKUP(VLOOKUP(H$1,$R$2:$S$16,2,0),'DSP Employee Census'!$B$6:$AC$507,ROWS($A$1:H232)+1,0)))</f>
        <v/>
      </c>
      <c r="I233" s="75" t="str">
        <f>IF(VLOOKUP(I$1,$R$2:$S$16,2,0)="","",IF(HLOOKUP(VLOOKUP(I$1,$R$2:$S$16,2,0),'DSP Employee Census'!$B$6:$AC$507,ROWS($A$1:I232)+1,0)=0,"",HLOOKUP(VLOOKUP(I$1,$R$2:$S$16,2,0),'DSP Employee Census'!$B$6:$AC$507,ROWS($A$1:I232)+1,0)))</f>
        <v/>
      </c>
      <c r="J233" s="76" t="str">
        <f>IF(VLOOKUP($J$1,$R$2:$S$16,2,0)="","",IF(AND($K233="part_time",HLOOKUP(VLOOKUP(J$1,$R$2:$S$16,2,0),'DSP Employee Census'!$B$6:$AC$507,ROWS($A$1:J232)+1,0)&gt;0),HLOOKUP(VLOOKUP(J$1,$R$2:$S$16,2,0),'DSP Employee Census'!$B$6:$AC$507,ROWS($A$1:J232)+1,0),IF(AND($K233="part_time",HLOOKUP(VLOOKUP(J$1,$R$2:$S$16,2,0),'DSP Employee Census'!$B$6:$AC$507,ROWS($A$1:J232)+1,0)=""),'DSP Employee Census'!$H$1,"")))</f>
        <v/>
      </c>
      <c r="K233" s="16" t="str">
        <f>IF(VLOOKUP(K$1,$R$2:$S$16,2,0)="","",IF(HLOOKUP(VLOOKUP(K$1,$R$2:$S$16,2,0),'DSP Employee Census'!$B$6:$AC$507,ROWS($A$1:K232)+1,0)=0,"",VLOOKUP(HLOOKUP(VLOOKUP(K$1,$R$2:$S$16,2,0),'DSP Employee Census'!$B$6:$AC$507,ROWS($A$1:K232)+1,0),Lookups!$A$2:$B$45,2,0)))</f>
        <v/>
      </c>
      <c r="L233" s="74" t="str">
        <f>IF(VLOOKUP(L$1,$R$2:$S$16,2,0)="","",IF(HLOOKUP(VLOOKUP(L$1,$R$2:$S$16,2,0),'DSP Employee Census'!$B$6:$AC$507,ROWS($A$1:L232)+1,0)=0,"",HLOOKUP(VLOOKUP(L$1,$R$2:$S$16,2,0),'DSP Employee Census'!$B$6:$AC$507,ROWS($A$1:L232)+1,0)))</f>
        <v/>
      </c>
      <c r="M233" s="76" t="str">
        <f>IF(VLOOKUP(M$1,$R$2:$S$16,2,0)="","",IF(HLOOKUP(VLOOKUP(M$1,$R$2:$S$16,2,0),'DSP Employee Census'!$B$6:$AC$507,ROWS($A$1:M232)+1,0)=0,"",HLOOKUP(VLOOKUP(M$1,$R$2:$S$16,2,0),'DSP Employee Census'!$B$6:$AC$507,ROWS($A$1:M232)+1,0)))</f>
        <v/>
      </c>
      <c r="N233" s="74" t="str">
        <f>IF(VLOOKUP(N$1,$R$2:$S$16,2,0)="","",IF(HLOOKUP(VLOOKUP(N$1,$R$2:$S$16,2,0),'DSP Employee Census'!$B$6:$AC$507,ROWS($A$1:N232)+1,0)=0,"",HLOOKUP(VLOOKUP(N$1,$R$2:$S$16,2,0),'DSP Employee Census'!$B$6:$AC$507,ROWS($A$1:N232)+1,0)))</f>
        <v/>
      </c>
      <c r="O233" s="16" t="str">
        <f>IF(VLOOKUP(O$1,$R$2:$S$16,2,0)="","",IF(E233="self",IF(HLOOKUP(VLOOKUP(O$1,$R$2:$S$16,2,0),'DSP Employee Census'!$B$6:$AC$507,ROWS($A$1:O232)+1,0)=0,"",VLOOKUP(HLOOKUP(VLOOKUP(O$1,$R$2:$S$16,2,0),'DSP Employee Census'!$B$6:$AC$507,ROWS($A$1:O232)+1,0),Lookups!$A$2:$B$45,2,0)),""))</f>
        <v/>
      </c>
    </row>
    <row r="234" spans="1:15" ht="18" customHeight="1" x14ac:dyDescent="0.15">
      <c r="A234" s="16" t="str">
        <f>IF(VLOOKUP(A$1,$R$2:$S$16,2,0)="","",IF(HLOOKUP(VLOOKUP(A$1,$R$2:$S$16,2,0),'DSP Employee Census'!$B$6:$AC$507,ROWS($A$1:A233)+1,0)=0,"",HLOOKUP(VLOOKUP(A$1,$R$2:$S$16,2,0),'DSP Employee Census'!$B$6:$AC$507,ROWS($A$1:A233)+1,0)))</f>
        <v/>
      </c>
      <c r="B234" s="16" t="str">
        <f>IF(VLOOKUP(B$1,$R$2:$S$16,2,0)="","",IF(HLOOKUP(VLOOKUP(B$1,$R$2:$S$16,2,0),'DSP Employee Census'!$A$6:$AC$507,ROWS($A$1:B233)+1,0)=0,"",HLOOKUP(VLOOKUP(B$1,$R$2:$S$16,2,0),'DSP Employee Census'!$A$6:$AC$507,ROWS($A$1:B233)+1,0)))</f>
        <v/>
      </c>
      <c r="C234" s="16" t="str">
        <f>IF(VLOOKUP(C$1,$R$2:$S$16,2,0)="","",IF(HLOOKUP(VLOOKUP(C$1,$R$2:$S$16,2,0),'DSP Employee Census'!$B$6:$AC$507,ROWS($A$1:C233)+1,0)=0,"",HLOOKUP(VLOOKUP(C$1,$R$2:$S$16,2,0),'DSP Employee Census'!$B$6:$AC$507,ROWS($A$1:C233)+1,0)))</f>
        <v/>
      </c>
      <c r="D234" s="74" t="str">
        <f>IF(VLOOKUP(D$1,$R$2:$S$16,2,0)="","",IF(HLOOKUP(VLOOKUP(D$1,$R$2:$S$16,2,0),'DSP Employee Census'!$B$6:$AC$507,ROWS($A$1:D233)+1,0)=0,"",HLOOKUP(VLOOKUP(D$1,$R$2:$S$16,2,0),'DSP Employee Census'!$B$6:$AC$507,ROWS($A$1:D233)+1,0)))</f>
        <v/>
      </c>
      <c r="E234" s="16" t="str">
        <f>IF(VLOOKUP(E$1,$R$2:$S$16,2,0)="","",IF(HLOOKUP(VLOOKUP(E$1,$R$2:$S$16,2,0),'DSP Employee Census'!$B$6:$AC$507,ROWS($A$1:E233)+1,0)=0,"",VLOOKUP(HLOOKUP(VLOOKUP(E$1,$R$2:$S$16,2,0),'DSP Employee Census'!$B$6:$AC$507,ROWS($A$1:E233)+1,0),Lookups!$A$2:$B$45,2,0)))</f>
        <v/>
      </c>
      <c r="F234" s="74" t="str">
        <f>IF(VLOOKUP(F$1,$R$2:$S$16,2,0)="","",IF(HLOOKUP(VLOOKUP(F$1,$R$2:$S$16,2,0),'DSP Employee Census'!$B$6:$AC$507,ROWS($A$1:F233)+1,0)=0,"",HLOOKUP(VLOOKUP(F$1,$R$2:$S$16,2,0),'DSP Employee Census'!$B$6:$AC$507,ROWS($A$1:F233)+1,0)))</f>
        <v/>
      </c>
      <c r="G234" s="16" t="str">
        <f>IF(VLOOKUP(G$1,$R$2:$S$16,2,0)="","",IF(HLOOKUP(VLOOKUP(G$1,$R$2:$S$16,2,0),'DSP Employee Census'!$B$6:$AC$507,ROWS($A$1:G233)+1,0)=0,"",VLOOKUP(HLOOKUP(VLOOKUP(G$1,$R$2:$S$16,2,0),'DSP Employee Census'!$B$6:$AC$507,ROWS($A$1:G233)+1,0),Lookups!$A$2:$B$45,2,0)))</f>
        <v/>
      </c>
      <c r="H234" s="74" t="str">
        <f>IF(VLOOKUP(H$1,$R$2:$S$16,2,0)="","",IF(HLOOKUP(VLOOKUP(H$1,$R$2:$S$16,2,0),'DSP Employee Census'!$B$6:$AC$507,ROWS($A$1:H233)+1,0)=0,"",HLOOKUP(VLOOKUP(H$1,$R$2:$S$16,2,0),'DSP Employee Census'!$B$6:$AC$507,ROWS($A$1:H233)+1,0)))</f>
        <v/>
      </c>
      <c r="I234" s="75" t="str">
        <f>IF(VLOOKUP(I$1,$R$2:$S$16,2,0)="","",IF(HLOOKUP(VLOOKUP(I$1,$R$2:$S$16,2,0),'DSP Employee Census'!$B$6:$AC$507,ROWS($A$1:I233)+1,0)=0,"",HLOOKUP(VLOOKUP(I$1,$R$2:$S$16,2,0),'DSP Employee Census'!$B$6:$AC$507,ROWS($A$1:I233)+1,0)))</f>
        <v/>
      </c>
      <c r="J234" s="76" t="str">
        <f>IF(VLOOKUP($J$1,$R$2:$S$16,2,0)="","",IF(AND($K234="part_time",HLOOKUP(VLOOKUP(J$1,$R$2:$S$16,2,0),'DSP Employee Census'!$B$6:$AC$507,ROWS($A$1:J233)+1,0)&gt;0),HLOOKUP(VLOOKUP(J$1,$R$2:$S$16,2,0),'DSP Employee Census'!$B$6:$AC$507,ROWS($A$1:J233)+1,0),IF(AND($K234="part_time",HLOOKUP(VLOOKUP(J$1,$R$2:$S$16,2,0),'DSP Employee Census'!$B$6:$AC$507,ROWS($A$1:J233)+1,0)=""),'DSP Employee Census'!$H$1,"")))</f>
        <v/>
      </c>
      <c r="K234" s="16" t="str">
        <f>IF(VLOOKUP(K$1,$R$2:$S$16,2,0)="","",IF(HLOOKUP(VLOOKUP(K$1,$R$2:$S$16,2,0),'DSP Employee Census'!$B$6:$AC$507,ROWS($A$1:K233)+1,0)=0,"",VLOOKUP(HLOOKUP(VLOOKUP(K$1,$R$2:$S$16,2,0),'DSP Employee Census'!$B$6:$AC$507,ROWS($A$1:K233)+1,0),Lookups!$A$2:$B$45,2,0)))</f>
        <v/>
      </c>
      <c r="L234" s="74" t="str">
        <f>IF(VLOOKUP(L$1,$R$2:$S$16,2,0)="","",IF(HLOOKUP(VLOOKUP(L$1,$R$2:$S$16,2,0),'DSP Employee Census'!$B$6:$AC$507,ROWS($A$1:L233)+1,0)=0,"",HLOOKUP(VLOOKUP(L$1,$R$2:$S$16,2,0),'DSP Employee Census'!$B$6:$AC$507,ROWS($A$1:L233)+1,0)))</f>
        <v/>
      </c>
      <c r="M234" s="76" t="str">
        <f>IF(VLOOKUP(M$1,$R$2:$S$16,2,0)="","",IF(HLOOKUP(VLOOKUP(M$1,$R$2:$S$16,2,0),'DSP Employee Census'!$B$6:$AC$507,ROWS($A$1:M233)+1,0)=0,"",HLOOKUP(VLOOKUP(M$1,$R$2:$S$16,2,0),'DSP Employee Census'!$B$6:$AC$507,ROWS($A$1:M233)+1,0)))</f>
        <v/>
      </c>
      <c r="N234" s="74" t="str">
        <f>IF(VLOOKUP(N$1,$R$2:$S$16,2,0)="","",IF(HLOOKUP(VLOOKUP(N$1,$R$2:$S$16,2,0),'DSP Employee Census'!$B$6:$AC$507,ROWS($A$1:N233)+1,0)=0,"",HLOOKUP(VLOOKUP(N$1,$R$2:$S$16,2,0),'DSP Employee Census'!$B$6:$AC$507,ROWS($A$1:N233)+1,0)))</f>
        <v/>
      </c>
      <c r="O234" s="16" t="str">
        <f>IF(VLOOKUP(O$1,$R$2:$S$16,2,0)="","",IF(E234="self",IF(HLOOKUP(VLOOKUP(O$1,$R$2:$S$16,2,0),'DSP Employee Census'!$B$6:$AC$507,ROWS($A$1:O233)+1,0)=0,"",VLOOKUP(HLOOKUP(VLOOKUP(O$1,$R$2:$S$16,2,0),'DSP Employee Census'!$B$6:$AC$507,ROWS($A$1:O233)+1,0),Lookups!$A$2:$B$45,2,0)),""))</f>
        <v/>
      </c>
    </row>
    <row r="235" spans="1:15" ht="18" customHeight="1" x14ac:dyDescent="0.15">
      <c r="A235" s="16" t="str">
        <f>IF(VLOOKUP(A$1,$R$2:$S$16,2,0)="","",IF(HLOOKUP(VLOOKUP(A$1,$R$2:$S$16,2,0),'DSP Employee Census'!$B$6:$AC$507,ROWS($A$1:A234)+1,0)=0,"",HLOOKUP(VLOOKUP(A$1,$R$2:$S$16,2,0),'DSP Employee Census'!$B$6:$AC$507,ROWS($A$1:A234)+1,0)))</f>
        <v/>
      </c>
      <c r="B235" s="16" t="str">
        <f>IF(VLOOKUP(B$1,$R$2:$S$16,2,0)="","",IF(HLOOKUP(VLOOKUP(B$1,$R$2:$S$16,2,0),'DSP Employee Census'!$A$6:$AC$507,ROWS($A$1:B234)+1,0)=0,"",HLOOKUP(VLOOKUP(B$1,$R$2:$S$16,2,0),'DSP Employee Census'!$A$6:$AC$507,ROWS($A$1:B234)+1,0)))</f>
        <v/>
      </c>
      <c r="C235" s="16" t="str">
        <f>IF(VLOOKUP(C$1,$R$2:$S$16,2,0)="","",IF(HLOOKUP(VLOOKUP(C$1,$R$2:$S$16,2,0),'DSP Employee Census'!$B$6:$AC$507,ROWS($A$1:C234)+1,0)=0,"",HLOOKUP(VLOOKUP(C$1,$R$2:$S$16,2,0),'DSP Employee Census'!$B$6:$AC$507,ROWS($A$1:C234)+1,0)))</f>
        <v/>
      </c>
      <c r="D235" s="74" t="str">
        <f>IF(VLOOKUP(D$1,$R$2:$S$16,2,0)="","",IF(HLOOKUP(VLOOKUP(D$1,$R$2:$S$16,2,0),'DSP Employee Census'!$B$6:$AC$507,ROWS($A$1:D234)+1,0)=0,"",HLOOKUP(VLOOKUP(D$1,$R$2:$S$16,2,0),'DSP Employee Census'!$B$6:$AC$507,ROWS($A$1:D234)+1,0)))</f>
        <v/>
      </c>
      <c r="E235" s="16" t="str">
        <f>IF(VLOOKUP(E$1,$R$2:$S$16,2,0)="","",IF(HLOOKUP(VLOOKUP(E$1,$R$2:$S$16,2,0),'DSP Employee Census'!$B$6:$AC$507,ROWS($A$1:E234)+1,0)=0,"",VLOOKUP(HLOOKUP(VLOOKUP(E$1,$R$2:$S$16,2,0),'DSP Employee Census'!$B$6:$AC$507,ROWS($A$1:E234)+1,0),Lookups!$A$2:$B$45,2,0)))</f>
        <v/>
      </c>
      <c r="F235" s="74" t="str">
        <f>IF(VLOOKUP(F$1,$R$2:$S$16,2,0)="","",IF(HLOOKUP(VLOOKUP(F$1,$R$2:$S$16,2,0),'DSP Employee Census'!$B$6:$AC$507,ROWS($A$1:F234)+1,0)=0,"",HLOOKUP(VLOOKUP(F$1,$R$2:$S$16,2,0),'DSP Employee Census'!$B$6:$AC$507,ROWS($A$1:F234)+1,0)))</f>
        <v/>
      </c>
      <c r="G235" s="16" t="str">
        <f>IF(VLOOKUP(G$1,$R$2:$S$16,2,0)="","",IF(HLOOKUP(VLOOKUP(G$1,$R$2:$S$16,2,0),'DSP Employee Census'!$B$6:$AC$507,ROWS($A$1:G234)+1,0)=0,"",VLOOKUP(HLOOKUP(VLOOKUP(G$1,$R$2:$S$16,2,0),'DSP Employee Census'!$B$6:$AC$507,ROWS($A$1:G234)+1,0),Lookups!$A$2:$B$45,2,0)))</f>
        <v/>
      </c>
      <c r="H235" s="74" t="str">
        <f>IF(VLOOKUP(H$1,$R$2:$S$16,2,0)="","",IF(HLOOKUP(VLOOKUP(H$1,$R$2:$S$16,2,0),'DSP Employee Census'!$B$6:$AC$507,ROWS($A$1:H234)+1,0)=0,"",HLOOKUP(VLOOKUP(H$1,$R$2:$S$16,2,0),'DSP Employee Census'!$B$6:$AC$507,ROWS($A$1:H234)+1,0)))</f>
        <v/>
      </c>
      <c r="I235" s="75" t="str">
        <f>IF(VLOOKUP(I$1,$R$2:$S$16,2,0)="","",IF(HLOOKUP(VLOOKUP(I$1,$R$2:$S$16,2,0),'DSP Employee Census'!$B$6:$AC$507,ROWS($A$1:I234)+1,0)=0,"",HLOOKUP(VLOOKUP(I$1,$R$2:$S$16,2,0),'DSP Employee Census'!$B$6:$AC$507,ROWS($A$1:I234)+1,0)))</f>
        <v/>
      </c>
      <c r="J235" s="76" t="str">
        <f>IF(VLOOKUP($J$1,$R$2:$S$16,2,0)="","",IF(AND($K235="part_time",HLOOKUP(VLOOKUP(J$1,$R$2:$S$16,2,0),'DSP Employee Census'!$B$6:$AC$507,ROWS($A$1:J234)+1,0)&gt;0),HLOOKUP(VLOOKUP(J$1,$R$2:$S$16,2,0),'DSP Employee Census'!$B$6:$AC$507,ROWS($A$1:J234)+1,0),IF(AND($K235="part_time",HLOOKUP(VLOOKUP(J$1,$R$2:$S$16,2,0),'DSP Employee Census'!$B$6:$AC$507,ROWS($A$1:J234)+1,0)=""),'DSP Employee Census'!$H$1,"")))</f>
        <v/>
      </c>
      <c r="K235" s="16" t="str">
        <f>IF(VLOOKUP(K$1,$R$2:$S$16,2,0)="","",IF(HLOOKUP(VLOOKUP(K$1,$R$2:$S$16,2,0),'DSP Employee Census'!$B$6:$AC$507,ROWS($A$1:K234)+1,0)=0,"",VLOOKUP(HLOOKUP(VLOOKUP(K$1,$R$2:$S$16,2,0),'DSP Employee Census'!$B$6:$AC$507,ROWS($A$1:K234)+1,0),Lookups!$A$2:$B$45,2,0)))</f>
        <v/>
      </c>
      <c r="L235" s="74" t="str">
        <f>IF(VLOOKUP(L$1,$R$2:$S$16,2,0)="","",IF(HLOOKUP(VLOOKUP(L$1,$R$2:$S$16,2,0),'DSP Employee Census'!$B$6:$AC$507,ROWS($A$1:L234)+1,0)=0,"",HLOOKUP(VLOOKUP(L$1,$R$2:$S$16,2,0),'DSP Employee Census'!$B$6:$AC$507,ROWS($A$1:L234)+1,0)))</f>
        <v/>
      </c>
      <c r="M235" s="76" t="str">
        <f>IF(VLOOKUP(M$1,$R$2:$S$16,2,0)="","",IF(HLOOKUP(VLOOKUP(M$1,$R$2:$S$16,2,0),'DSP Employee Census'!$B$6:$AC$507,ROWS($A$1:M234)+1,0)=0,"",HLOOKUP(VLOOKUP(M$1,$R$2:$S$16,2,0),'DSP Employee Census'!$B$6:$AC$507,ROWS($A$1:M234)+1,0)))</f>
        <v/>
      </c>
      <c r="N235" s="74" t="str">
        <f>IF(VLOOKUP(N$1,$R$2:$S$16,2,0)="","",IF(HLOOKUP(VLOOKUP(N$1,$R$2:$S$16,2,0),'DSP Employee Census'!$B$6:$AC$507,ROWS($A$1:N234)+1,0)=0,"",HLOOKUP(VLOOKUP(N$1,$R$2:$S$16,2,0),'DSP Employee Census'!$B$6:$AC$507,ROWS($A$1:N234)+1,0)))</f>
        <v/>
      </c>
      <c r="O235" s="16" t="str">
        <f>IF(VLOOKUP(O$1,$R$2:$S$16,2,0)="","",IF(E235="self",IF(HLOOKUP(VLOOKUP(O$1,$R$2:$S$16,2,0),'DSP Employee Census'!$B$6:$AC$507,ROWS($A$1:O234)+1,0)=0,"",VLOOKUP(HLOOKUP(VLOOKUP(O$1,$R$2:$S$16,2,0),'DSP Employee Census'!$B$6:$AC$507,ROWS($A$1:O234)+1,0),Lookups!$A$2:$B$45,2,0)),""))</f>
        <v/>
      </c>
    </row>
    <row r="236" spans="1:15" ht="18" customHeight="1" x14ac:dyDescent="0.15">
      <c r="A236" s="16" t="str">
        <f>IF(VLOOKUP(A$1,$R$2:$S$16,2,0)="","",IF(HLOOKUP(VLOOKUP(A$1,$R$2:$S$16,2,0),'DSP Employee Census'!$B$6:$AC$507,ROWS($A$1:A235)+1,0)=0,"",HLOOKUP(VLOOKUP(A$1,$R$2:$S$16,2,0),'DSP Employee Census'!$B$6:$AC$507,ROWS($A$1:A235)+1,0)))</f>
        <v/>
      </c>
      <c r="B236" s="16" t="str">
        <f>IF(VLOOKUP(B$1,$R$2:$S$16,2,0)="","",IF(HLOOKUP(VLOOKUP(B$1,$R$2:$S$16,2,0),'DSP Employee Census'!$A$6:$AC$507,ROWS($A$1:B235)+1,0)=0,"",HLOOKUP(VLOOKUP(B$1,$R$2:$S$16,2,0),'DSP Employee Census'!$A$6:$AC$507,ROWS($A$1:B235)+1,0)))</f>
        <v/>
      </c>
      <c r="C236" s="16" t="str">
        <f>IF(VLOOKUP(C$1,$R$2:$S$16,2,0)="","",IF(HLOOKUP(VLOOKUP(C$1,$R$2:$S$16,2,0),'DSP Employee Census'!$B$6:$AC$507,ROWS($A$1:C235)+1,0)=0,"",HLOOKUP(VLOOKUP(C$1,$R$2:$S$16,2,0),'DSP Employee Census'!$B$6:$AC$507,ROWS($A$1:C235)+1,0)))</f>
        <v/>
      </c>
      <c r="D236" s="74" t="str">
        <f>IF(VLOOKUP(D$1,$R$2:$S$16,2,0)="","",IF(HLOOKUP(VLOOKUP(D$1,$R$2:$S$16,2,0),'DSP Employee Census'!$B$6:$AC$507,ROWS($A$1:D235)+1,0)=0,"",HLOOKUP(VLOOKUP(D$1,$R$2:$S$16,2,0),'DSP Employee Census'!$B$6:$AC$507,ROWS($A$1:D235)+1,0)))</f>
        <v/>
      </c>
      <c r="E236" s="16" t="str">
        <f>IF(VLOOKUP(E$1,$R$2:$S$16,2,0)="","",IF(HLOOKUP(VLOOKUP(E$1,$R$2:$S$16,2,0),'DSP Employee Census'!$B$6:$AC$507,ROWS($A$1:E235)+1,0)=0,"",VLOOKUP(HLOOKUP(VLOOKUP(E$1,$R$2:$S$16,2,0),'DSP Employee Census'!$B$6:$AC$507,ROWS($A$1:E235)+1,0),Lookups!$A$2:$B$45,2,0)))</f>
        <v/>
      </c>
      <c r="F236" s="74" t="str">
        <f>IF(VLOOKUP(F$1,$R$2:$S$16,2,0)="","",IF(HLOOKUP(VLOOKUP(F$1,$R$2:$S$16,2,0),'DSP Employee Census'!$B$6:$AC$507,ROWS($A$1:F235)+1,0)=0,"",HLOOKUP(VLOOKUP(F$1,$R$2:$S$16,2,0),'DSP Employee Census'!$B$6:$AC$507,ROWS($A$1:F235)+1,0)))</f>
        <v/>
      </c>
      <c r="G236" s="16" t="str">
        <f>IF(VLOOKUP(G$1,$R$2:$S$16,2,0)="","",IF(HLOOKUP(VLOOKUP(G$1,$R$2:$S$16,2,0),'DSP Employee Census'!$B$6:$AC$507,ROWS($A$1:G235)+1,0)=0,"",VLOOKUP(HLOOKUP(VLOOKUP(G$1,$R$2:$S$16,2,0),'DSP Employee Census'!$B$6:$AC$507,ROWS($A$1:G235)+1,0),Lookups!$A$2:$B$45,2,0)))</f>
        <v/>
      </c>
      <c r="H236" s="74" t="str">
        <f>IF(VLOOKUP(H$1,$R$2:$S$16,2,0)="","",IF(HLOOKUP(VLOOKUP(H$1,$R$2:$S$16,2,0),'DSP Employee Census'!$B$6:$AC$507,ROWS($A$1:H235)+1,0)=0,"",HLOOKUP(VLOOKUP(H$1,$R$2:$S$16,2,0),'DSP Employee Census'!$B$6:$AC$507,ROWS($A$1:H235)+1,0)))</f>
        <v/>
      </c>
      <c r="I236" s="75" t="str">
        <f>IF(VLOOKUP(I$1,$R$2:$S$16,2,0)="","",IF(HLOOKUP(VLOOKUP(I$1,$R$2:$S$16,2,0),'DSP Employee Census'!$B$6:$AC$507,ROWS($A$1:I235)+1,0)=0,"",HLOOKUP(VLOOKUP(I$1,$R$2:$S$16,2,0),'DSP Employee Census'!$B$6:$AC$507,ROWS($A$1:I235)+1,0)))</f>
        <v/>
      </c>
      <c r="J236" s="76" t="str">
        <f>IF(VLOOKUP($J$1,$R$2:$S$16,2,0)="","",IF(AND($K236="part_time",HLOOKUP(VLOOKUP(J$1,$R$2:$S$16,2,0),'DSP Employee Census'!$B$6:$AC$507,ROWS($A$1:J235)+1,0)&gt;0),HLOOKUP(VLOOKUP(J$1,$R$2:$S$16,2,0),'DSP Employee Census'!$B$6:$AC$507,ROWS($A$1:J235)+1,0),IF(AND($K236="part_time",HLOOKUP(VLOOKUP(J$1,$R$2:$S$16,2,0),'DSP Employee Census'!$B$6:$AC$507,ROWS($A$1:J235)+1,0)=""),'DSP Employee Census'!$H$1,"")))</f>
        <v/>
      </c>
      <c r="K236" s="16" t="str">
        <f>IF(VLOOKUP(K$1,$R$2:$S$16,2,0)="","",IF(HLOOKUP(VLOOKUP(K$1,$R$2:$S$16,2,0),'DSP Employee Census'!$B$6:$AC$507,ROWS($A$1:K235)+1,0)=0,"",VLOOKUP(HLOOKUP(VLOOKUP(K$1,$R$2:$S$16,2,0),'DSP Employee Census'!$B$6:$AC$507,ROWS($A$1:K235)+1,0),Lookups!$A$2:$B$45,2,0)))</f>
        <v/>
      </c>
      <c r="L236" s="74" t="str">
        <f>IF(VLOOKUP(L$1,$R$2:$S$16,2,0)="","",IF(HLOOKUP(VLOOKUP(L$1,$R$2:$S$16,2,0),'DSP Employee Census'!$B$6:$AC$507,ROWS($A$1:L235)+1,0)=0,"",HLOOKUP(VLOOKUP(L$1,$R$2:$S$16,2,0),'DSP Employee Census'!$B$6:$AC$507,ROWS($A$1:L235)+1,0)))</f>
        <v/>
      </c>
      <c r="M236" s="76" t="str">
        <f>IF(VLOOKUP(M$1,$R$2:$S$16,2,0)="","",IF(HLOOKUP(VLOOKUP(M$1,$R$2:$S$16,2,0),'DSP Employee Census'!$B$6:$AC$507,ROWS($A$1:M235)+1,0)=0,"",HLOOKUP(VLOOKUP(M$1,$R$2:$S$16,2,0),'DSP Employee Census'!$B$6:$AC$507,ROWS($A$1:M235)+1,0)))</f>
        <v/>
      </c>
      <c r="N236" s="74" t="str">
        <f>IF(VLOOKUP(N$1,$R$2:$S$16,2,0)="","",IF(HLOOKUP(VLOOKUP(N$1,$R$2:$S$16,2,0),'DSP Employee Census'!$B$6:$AC$507,ROWS($A$1:N235)+1,0)=0,"",HLOOKUP(VLOOKUP(N$1,$R$2:$S$16,2,0),'DSP Employee Census'!$B$6:$AC$507,ROWS($A$1:N235)+1,0)))</f>
        <v/>
      </c>
      <c r="O236" s="16" t="str">
        <f>IF(VLOOKUP(O$1,$R$2:$S$16,2,0)="","",IF(E236="self",IF(HLOOKUP(VLOOKUP(O$1,$R$2:$S$16,2,0),'DSP Employee Census'!$B$6:$AC$507,ROWS($A$1:O235)+1,0)=0,"",VLOOKUP(HLOOKUP(VLOOKUP(O$1,$R$2:$S$16,2,0),'DSP Employee Census'!$B$6:$AC$507,ROWS($A$1:O235)+1,0),Lookups!$A$2:$B$45,2,0)),""))</f>
        <v/>
      </c>
    </row>
    <row r="237" spans="1:15" ht="18" customHeight="1" x14ac:dyDescent="0.15">
      <c r="A237" s="16" t="str">
        <f>IF(VLOOKUP(A$1,$R$2:$S$16,2,0)="","",IF(HLOOKUP(VLOOKUP(A$1,$R$2:$S$16,2,0),'DSP Employee Census'!$B$6:$AC$507,ROWS($A$1:A236)+1,0)=0,"",HLOOKUP(VLOOKUP(A$1,$R$2:$S$16,2,0),'DSP Employee Census'!$B$6:$AC$507,ROWS($A$1:A236)+1,0)))</f>
        <v/>
      </c>
      <c r="B237" s="16" t="str">
        <f>IF(VLOOKUP(B$1,$R$2:$S$16,2,0)="","",IF(HLOOKUP(VLOOKUP(B$1,$R$2:$S$16,2,0),'DSP Employee Census'!$A$6:$AC$507,ROWS($A$1:B236)+1,0)=0,"",HLOOKUP(VLOOKUP(B$1,$R$2:$S$16,2,0),'DSP Employee Census'!$A$6:$AC$507,ROWS($A$1:B236)+1,0)))</f>
        <v/>
      </c>
      <c r="C237" s="16" t="str">
        <f>IF(VLOOKUP(C$1,$R$2:$S$16,2,0)="","",IF(HLOOKUP(VLOOKUP(C$1,$R$2:$S$16,2,0),'DSP Employee Census'!$B$6:$AC$507,ROWS($A$1:C236)+1,0)=0,"",HLOOKUP(VLOOKUP(C$1,$R$2:$S$16,2,0),'DSP Employee Census'!$B$6:$AC$507,ROWS($A$1:C236)+1,0)))</f>
        <v/>
      </c>
      <c r="D237" s="74" t="str">
        <f>IF(VLOOKUP(D$1,$R$2:$S$16,2,0)="","",IF(HLOOKUP(VLOOKUP(D$1,$R$2:$S$16,2,0),'DSP Employee Census'!$B$6:$AC$507,ROWS($A$1:D236)+1,0)=0,"",HLOOKUP(VLOOKUP(D$1,$R$2:$S$16,2,0),'DSP Employee Census'!$B$6:$AC$507,ROWS($A$1:D236)+1,0)))</f>
        <v/>
      </c>
      <c r="E237" s="16" t="str">
        <f>IF(VLOOKUP(E$1,$R$2:$S$16,2,0)="","",IF(HLOOKUP(VLOOKUP(E$1,$R$2:$S$16,2,0),'DSP Employee Census'!$B$6:$AC$507,ROWS($A$1:E236)+1,0)=0,"",VLOOKUP(HLOOKUP(VLOOKUP(E$1,$R$2:$S$16,2,0),'DSP Employee Census'!$B$6:$AC$507,ROWS($A$1:E236)+1,0),Lookups!$A$2:$B$45,2,0)))</f>
        <v/>
      </c>
      <c r="F237" s="74" t="str">
        <f>IF(VLOOKUP(F$1,$R$2:$S$16,2,0)="","",IF(HLOOKUP(VLOOKUP(F$1,$R$2:$S$16,2,0),'DSP Employee Census'!$B$6:$AC$507,ROWS($A$1:F236)+1,0)=0,"",HLOOKUP(VLOOKUP(F$1,$R$2:$S$16,2,0),'DSP Employee Census'!$B$6:$AC$507,ROWS($A$1:F236)+1,0)))</f>
        <v/>
      </c>
      <c r="G237" s="16" t="str">
        <f>IF(VLOOKUP(G$1,$R$2:$S$16,2,0)="","",IF(HLOOKUP(VLOOKUP(G$1,$R$2:$S$16,2,0),'DSP Employee Census'!$B$6:$AC$507,ROWS($A$1:G236)+1,0)=0,"",VLOOKUP(HLOOKUP(VLOOKUP(G$1,$R$2:$S$16,2,0),'DSP Employee Census'!$B$6:$AC$507,ROWS($A$1:G236)+1,0),Lookups!$A$2:$B$45,2,0)))</f>
        <v/>
      </c>
      <c r="H237" s="74" t="str">
        <f>IF(VLOOKUP(H$1,$R$2:$S$16,2,0)="","",IF(HLOOKUP(VLOOKUP(H$1,$R$2:$S$16,2,0),'DSP Employee Census'!$B$6:$AC$507,ROWS($A$1:H236)+1,0)=0,"",HLOOKUP(VLOOKUP(H$1,$R$2:$S$16,2,0),'DSP Employee Census'!$B$6:$AC$507,ROWS($A$1:H236)+1,0)))</f>
        <v/>
      </c>
      <c r="I237" s="75" t="str">
        <f>IF(VLOOKUP(I$1,$R$2:$S$16,2,0)="","",IF(HLOOKUP(VLOOKUP(I$1,$R$2:$S$16,2,0),'DSP Employee Census'!$B$6:$AC$507,ROWS($A$1:I236)+1,0)=0,"",HLOOKUP(VLOOKUP(I$1,$R$2:$S$16,2,0),'DSP Employee Census'!$B$6:$AC$507,ROWS($A$1:I236)+1,0)))</f>
        <v/>
      </c>
      <c r="J237" s="76" t="str">
        <f>IF(VLOOKUP($J$1,$R$2:$S$16,2,0)="","",IF(AND($K237="part_time",HLOOKUP(VLOOKUP(J$1,$R$2:$S$16,2,0),'DSP Employee Census'!$B$6:$AC$507,ROWS($A$1:J236)+1,0)&gt;0),HLOOKUP(VLOOKUP(J$1,$R$2:$S$16,2,0),'DSP Employee Census'!$B$6:$AC$507,ROWS($A$1:J236)+1,0),IF(AND($K237="part_time",HLOOKUP(VLOOKUP(J$1,$R$2:$S$16,2,0),'DSP Employee Census'!$B$6:$AC$507,ROWS($A$1:J236)+1,0)=""),'DSP Employee Census'!$H$1,"")))</f>
        <v/>
      </c>
      <c r="K237" s="16" t="str">
        <f>IF(VLOOKUP(K$1,$R$2:$S$16,2,0)="","",IF(HLOOKUP(VLOOKUP(K$1,$R$2:$S$16,2,0),'DSP Employee Census'!$B$6:$AC$507,ROWS($A$1:K236)+1,0)=0,"",VLOOKUP(HLOOKUP(VLOOKUP(K$1,$R$2:$S$16,2,0),'DSP Employee Census'!$B$6:$AC$507,ROWS($A$1:K236)+1,0),Lookups!$A$2:$B$45,2,0)))</f>
        <v/>
      </c>
      <c r="L237" s="74" t="str">
        <f>IF(VLOOKUP(L$1,$R$2:$S$16,2,0)="","",IF(HLOOKUP(VLOOKUP(L$1,$R$2:$S$16,2,0),'DSP Employee Census'!$B$6:$AC$507,ROWS($A$1:L236)+1,0)=0,"",HLOOKUP(VLOOKUP(L$1,$R$2:$S$16,2,0),'DSP Employee Census'!$B$6:$AC$507,ROWS($A$1:L236)+1,0)))</f>
        <v/>
      </c>
      <c r="M237" s="76" t="str">
        <f>IF(VLOOKUP(M$1,$R$2:$S$16,2,0)="","",IF(HLOOKUP(VLOOKUP(M$1,$R$2:$S$16,2,0),'DSP Employee Census'!$B$6:$AC$507,ROWS($A$1:M236)+1,0)=0,"",HLOOKUP(VLOOKUP(M$1,$R$2:$S$16,2,0),'DSP Employee Census'!$B$6:$AC$507,ROWS($A$1:M236)+1,0)))</f>
        <v/>
      </c>
      <c r="N237" s="74" t="str">
        <f>IF(VLOOKUP(N$1,$R$2:$S$16,2,0)="","",IF(HLOOKUP(VLOOKUP(N$1,$R$2:$S$16,2,0),'DSP Employee Census'!$B$6:$AC$507,ROWS($A$1:N236)+1,0)=0,"",HLOOKUP(VLOOKUP(N$1,$R$2:$S$16,2,0),'DSP Employee Census'!$B$6:$AC$507,ROWS($A$1:N236)+1,0)))</f>
        <v/>
      </c>
      <c r="O237" s="16" t="str">
        <f>IF(VLOOKUP(O$1,$R$2:$S$16,2,0)="","",IF(E237="self",IF(HLOOKUP(VLOOKUP(O$1,$R$2:$S$16,2,0),'DSP Employee Census'!$B$6:$AC$507,ROWS($A$1:O236)+1,0)=0,"",VLOOKUP(HLOOKUP(VLOOKUP(O$1,$R$2:$S$16,2,0),'DSP Employee Census'!$B$6:$AC$507,ROWS($A$1:O236)+1,0),Lookups!$A$2:$B$45,2,0)),""))</f>
        <v/>
      </c>
    </row>
    <row r="238" spans="1:15" ht="18" customHeight="1" x14ac:dyDescent="0.15">
      <c r="A238" s="16" t="str">
        <f>IF(VLOOKUP(A$1,$R$2:$S$16,2,0)="","",IF(HLOOKUP(VLOOKUP(A$1,$R$2:$S$16,2,0),'DSP Employee Census'!$B$6:$AC$507,ROWS($A$1:A237)+1,0)=0,"",HLOOKUP(VLOOKUP(A$1,$R$2:$S$16,2,0),'DSP Employee Census'!$B$6:$AC$507,ROWS($A$1:A237)+1,0)))</f>
        <v/>
      </c>
      <c r="B238" s="16" t="str">
        <f>IF(VLOOKUP(B$1,$R$2:$S$16,2,0)="","",IF(HLOOKUP(VLOOKUP(B$1,$R$2:$S$16,2,0),'DSP Employee Census'!$A$6:$AC$507,ROWS($A$1:B237)+1,0)=0,"",HLOOKUP(VLOOKUP(B$1,$R$2:$S$16,2,0),'DSP Employee Census'!$A$6:$AC$507,ROWS($A$1:B237)+1,0)))</f>
        <v/>
      </c>
      <c r="C238" s="16" t="str">
        <f>IF(VLOOKUP(C$1,$R$2:$S$16,2,0)="","",IF(HLOOKUP(VLOOKUP(C$1,$R$2:$S$16,2,0),'DSP Employee Census'!$B$6:$AC$507,ROWS($A$1:C237)+1,0)=0,"",HLOOKUP(VLOOKUP(C$1,$R$2:$S$16,2,0),'DSP Employee Census'!$B$6:$AC$507,ROWS($A$1:C237)+1,0)))</f>
        <v/>
      </c>
      <c r="D238" s="74" t="str">
        <f>IF(VLOOKUP(D$1,$R$2:$S$16,2,0)="","",IF(HLOOKUP(VLOOKUP(D$1,$R$2:$S$16,2,0),'DSP Employee Census'!$B$6:$AC$507,ROWS($A$1:D237)+1,0)=0,"",HLOOKUP(VLOOKUP(D$1,$R$2:$S$16,2,0),'DSP Employee Census'!$B$6:$AC$507,ROWS($A$1:D237)+1,0)))</f>
        <v/>
      </c>
      <c r="E238" s="16" t="str">
        <f>IF(VLOOKUP(E$1,$R$2:$S$16,2,0)="","",IF(HLOOKUP(VLOOKUP(E$1,$R$2:$S$16,2,0),'DSP Employee Census'!$B$6:$AC$507,ROWS($A$1:E237)+1,0)=0,"",VLOOKUP(HLOOKUP(VLOOKUP(E$1,$R$2:$S$16,2,0),'DSP Employee Census'!$B$6:$AC$507,ROWS($A$1:E237)+1,0),Lookups!$A$2:$B$45,2,0)))</f>
        <v/>
      </c>
      <c r="F238" s="74" t="str">
        <f>IF(VLOOKUP(F$1,$R$2:$S$16,2,0)="","",IF(HLOOKUP(VLOOKUP(F$1,$R$2:$S$16,2,0),'DSP Employee Census'!$B$6:$AC$507,ROWS($A$1:F237)+1,0)=0,"",HLOOKUP(VLOOKUP(F$1,$R$2:$S$16,2,0),'DSP Employee Census'!$B$6:$AC$507,ROWS($A$1:F237)+1,0)))</f>
        <v/>
      </c>
      <c r="G238" s="16" t="str">
        <f>IF(VLOOKUP(G$1,$R$2:$S$16,2,0)="","",IF(HLOOKUP(VLOOKUP(G$1,$R$2:$S$16,2,0),'DSP Employee Census'!$B$6:$AC$507,ROWS($A$1:G237)+1,0)=0,"",VLOOKUP(HLOOKUP(VLOOKUP(G$1,$R$2:$S$16,2,0),'DSP Employee Census'!$B$6:$AC$507,ROWS($A$1:G237)+1,0),Lookups!$A$2:$B$45,2,0)))</f>
        <v/>
      </c>
      <c r="H238" s="74" t="str">
        <f>IF(VLOOKUP(H$1,$R$2:$S$16,2,0)="","",IF(HLOOKUP(VLOOKUP(H$1,$R$2:$S$16,2,0),'DSP Employee Census'!$B$6:$AC$507,ROWS($A$1:H237)+1,0)=0,"",HLOOKUP(VLOOKUP(H$1,$R$2:$S$16,2,0),'DSP Employee Census'!$B$6:$AC$507,ROWS($A$1:H237)+1,0)))</f>
        <v/>
      </c>
      <c r="I238" s="75" t="str">
        <f>IF(VLOOKUP(I$1,$R$2:$S$16,2,0)="","",IF(HLOOKUP(VLOOKUP(I$1,$R$2:$S$16,2,0),'DSP Employee Census'!$B$6:$AC$507,ROWS($A$1:I237)+1,0)=0,"",HLOOKUP(VLOOKUP(I$1,$R$2:$S$16,2,0),'DSP Employee Census'!$B$6:$AC$507,ROWS($A$1:I237)+1,0)))</f>
        <v/>
      </c>
      <c r="J238" s="76" t="str">
        <f>IF(VLOOKUP($J$1,$R$2:$S$16,2,0)="","",IF(AND($K238="part_time",HLOOKUP(VLOOKUP(J$1,$R$2:$S$16,2,0),'DSP Employee Census'!$B$6:$AC$507,ROWS($A$1:J237)+1,0)&gt;0),HLOOKUP(VLOOKUP(J$1,$R$2:$S$16,2,0),'DSP Employee Census'!$B$6:$AC$507,ROWS($A$1:J237)+1,0),IF(AND($K238="part_time",HLOOKUP(VLOOKUP(J$1,$R$2:$S$16,2,0),'DSP Employee Census'!$B$6:$AC$507,ROWS($A$1:J237)+1,0)=""),'DSP Employee Census'!$H$1,"")))</f>
        <v/>
      </c>
      <c r="K238" s="16" t="str">
        <f>IF(VLOOKUP(K$1,$R$2:$S$16,2,0)="","",IF(HLOOKUP(VLOOKUP(K$1,$R$2:$S$16,2,0),'DSP Employee Census'!$B$6:$AC$507,ROWS($A$1:K237)+1,0)=0,"",VLOOKUP(HLOOKUP(VLOOKUP(K$1,$R$2:$S$16,2,0),'DSP Employee Census'!$B$6:$AC$507,ROWS($A$1:K237)+1,0),Lookups!$A$2:$B$45,2,0)))</f>
        <v/>
      </c>
      <c r="L238" s="74" t="str">
        <f>IF(VLOOKUP(L$1,$R$2:$S$16,2,0)="","",IF(HLOOKUP(VLOOKUP(L$1,$R$2:$S$16,2,0),'DSP Employee Census'!$B$6:$AC$507,ROWS($A$1:L237)+1,0)=0,"",HLOOKUP(VLOOKUP(L$1,$R$2:$S$16,2,0),'DSP Employee Census'!$B$6:$AC$507,ROWS($A$1:L237)+1,0)))</f>
        <v/>
      </c>
      <c r="M238" s="76" t="str">
        <f>IF(VLOOKUP(M$1,$R$2:$S$16,2,0)="","",IF(HLOOKUP(VLOOKUP(M$1,$R$2:$S$16,2,0),'DSP Employee Census'!$B$6:$AC$507,ROWS($A$1:M237)+1,0)=0,"",HLOOKUP(VLOOKUP(M$1,$R$2:$S$16,2,0),'DSP Employee Census'!$B$6:$AC$507,ROWS($A$1:M237)+1,0)))</f>
        <v/>
      </c>
      <c r="N238" s="74" t="str">
        <f>IF(VLOOKUP(N$1,$R$2:$S$16,2,0)="","",IF(HLOOKUP(VLOOKUP(N$1,$R$2:$S$16,2,0),'DSP Employee Census'!$B$6:$AC$507,ROWS($A$1:N237)+1,0)=0,"",HLOOKUP(VLOOKUP(N$1,$R$2:$S$16,2,0),'DSP Employee Census'!$B$6:$AC$507,ROWS($A$1:N237)+1,0)))</f>
        <v/>
      </c>
      <c r="O238" s="16" t="str">
        <f>IF(VLOOKUP(O$1,$R$2:$S$16,2,0)="","",IF(E238="self",IF(HLOOKUP(VLOOKUP(O$1,$R$2:$S$16,2,0),'DSP Employee Census'!$B$6:$AC$507,ROWS($A$1:O237)+1,0)=0,"",VLOOKUP(HLOOKUP(VLOOKUP(O$1,$R$2:$S$16,2,0),'DSP Employee Census'!$B$6:$AC$507,ROWS($A$1:O237)+1,0),Lookups!$A$2:$B$45,2,0)),""))</f>
        <v/>
      </c>
    </row>
    <row r="239" spans="1:15" ht="18" customHeight="1" x14ac:dyDescent="0.15">
      <c r="A239" s="16" t="str">
        <f>IF(VLOOKUP(A$1,$R$2:$S$16,2,0)="","",IF(HLOOKUP(VLOOKUP(A$1,$R$2:$S$16,2,0),'DSP Employee Census'!$B$6:$AC$507,ROWS($A$1:A238)+1,0)=0,"",HLOOKUP(VLOOKUP(A$1,$R$2:$S$16,2,0),'DSP Employee Census'!$B$6:$AC$507,ROWS($A$1:A238)+1,0)))</f>
        <v/>
      </c>
      <c r="B239" s="16" t="str">
        <f>IF(VLOOKUP(B$1,$R$2:$S$16,2,0)="","",IF(HLOOKUP(VLOOKUP(B$1,$R$2:$S$16,2,0),'DSP Employee Census'!$A$6:$AC$507,ROWS($A$1:B238)+1,0)=0,"",HLOOKUP(VLOOKUP(B$1,$R$2:$S$16,2,0),'DSP Employee Census'!$A$6:$AC$507,ROWS($A$1:B238)+1,0)))</f>
        <v/>
      </c>
      <c r="C239" s="16" t="str">
        <f>IF(VLOOKUP(C$1,$R$2:$S$16,2,0)="","",IF(HLOOKUP(VLOOKUP(C$1,$R$2:$S$16,2,0),'DSP Employee Census'!$B$6:$AC$507,ROWS($A$1:C238)+1,0)=0,"",HLOOKUP(VLOOKUP(C$1,$R$2:$S$16,2,0),'DSP Employee Census'!$B$6:$AC$507,ROWS($A$1:C238)+1,0)))</f>
        <v/>
      </c>
      <c r="D239" s="74" t="str">
        <f>IF(VLOOKUP(D$1,$R$2:$S$16,2,0)="","",IF(HLOOKUP(VLOOKUP(D$1,$R$2:$S$16,2,0),'DSP Employee Census'!$B$6:$AC$507,ROWS($A$1:D238)+1,0)=0,"",HLOOKUP(VLOOKUP(D$1,$R$2:$S$16,2,0),'DSP Employee Census'!$B$6:$AC$507,ROWS($A$1:D238)+1,0)))</f>
        <v/>
      </c>
      <c r="E239" s="16" t="str">
        <f>IF(VLOOKUP(E$1,$R$2:$S$16,2,0)="","",IF(HLOOKUP(VLOOKUP(E$1,$R$2:$S$16,2,0),'DSP Employee Census'!$B$6:$AC$507,ROWS($A$1:E238)+1,0)=0,"",VLOOKUP(HLOOKUP(VLOOKUP(E$1,$R$2:$S$16,2,0),'DSP Employee Census'!$B$6:$AC$507,ROWS($A$1:E238)+1,0),Lookups!$A$2:$B$45,2,0)))</f>
        <v/>
      </c>
      <c r="F239" s="74" t="str">
        <f>IF(VLOOKUP(F$1,$R$2:$S$16,2,0)="","",IF(HLOOKUP(VLOOKUP(F$1,$R$2:$S$16,2,0),'DSP Employee Census'!$B$6:$AC$507,ROWS($A$1:F238)+1,0)=0,"",HLOOKUP(VLOOKUP(F$1,$R$2:$S$16,2,0),'DSP Employee Census'!$B$6:$AC$507,ROWS($A$1:F238)+1,0)))</f>
        <v/>
      </c>
      <c r="G239" s="16" t="str">
        <f>IF(VLOOKUP(G$1,$R$2:$S$16,2,0)="","",IF(HLOOKUP(VLOOKUP(G$1,$R$2:$S$16,2,0),'DSP Employee Census'!$B$6:$AC$507,ROWS($A$1:G238)+1,0)=0,"",VLOOKUP(HLOOKUP(VLOOKUP(G$1,$R$2:$S$16,2,0),'DSP Employee Census'!$B$6:$AC$507,ROWS($A$1:G238)+1,0),Lookups!$A$2:$B$45,2,0)))</f>
        <v/>
      </c>
      <c r="H239" s="74" t="str">
        <f>IF(VLOOKUP(H$1,$R$2:$S$16,2,0)="","",IF(HLOOKUP(VLOOKUP(H$1,$R$2:$S$16,2,0),'DSP Employee Census'!$B$6:$AC$507,ROWS($A$1:H238)+1,0)=0,"",HLOOKUP(VLOOKUP(H$1,$R$2:$S$16,2,0),'DSP Employee Census'!$B$6:$AC$507,ROWS($A$1:H238)+1,0)))</f>
        <v/>
      </c>
      <c r="I239" s="75" t="str">
        <f>IF(VLOOKUP(I$1,$R$2:$S$16,2,0)="","",IF(HLOOKUP(VLOOKUP(I$1,$R$2:$S$16,2,0),'DSP Employee Census'!$B$6:$AC$507,ROWS($A$1:I238)+1,0)=0,"",HLOOKUP(VLOOKUP(I$1,$R$2:$S$16,2,0),'DSP Employee Census'!$B$6:$AC$507,ROWS($A$1:I238)+1,0)))</f>
        <v/>
      </c>
      <c r="J239" s="76" t="str">
        <f>IF(VLOOKUP($J$1,$R$2:$S$16,2,0)="","",IF(AND($K239="part_time",HLOOKUP(VLOOKUP(J$1,$R$2:$S$16,2,0),'DSP Employee Census'!$B$6:$AC$507,ROWS($A$1:J238)+1,0)&gt;0),HLOOKUP(VLOOKUP(J$1,$R$2:$S$16,2,0),'DSP Employee Census'!$B$6:$AC$507,ROWS($A$1:J238)+1,0),IF(AND($K239="part_time",HLOOKUP(VLOOKUP(J$1,$R$2:$S$16,2,0),'DSP Employee Census'!$B$6:$AC$507,ROWS($A$1:J238)+1,0)=""),'DSP Employee Census'!$H$1,"")))</f>
        <v/>
      </c>
      <c r="K239" s="16" t="str">
        <f>IF(VLOOKUP(K$1,$R$2:$S$16,2,0)="","",IF(HLOOKUP(VLOOKUP(K$1,$R$2:$S$16,2,0),'DSP Employee Census'!$B$6:$AC$507,ROWS($A$1:K238)+1,0)=0,"",VLOOKUP(HLOOKUP(VLOOKUP(K$1,$R$2:$S$16,2,0),'DSP Employee Census'!$B$6:$AC$507,ROWS($A$1:K238)+1,0),Lookups!$A$2:$B$45,2,0)))</f>
        <v/>
      </c>
      <c r="L239" s="74" t="str">
        <f>IF(VLOOKUP(L$1,$R$2:$S$16,2,0)="","",IF(HLOOKUP(VLOOKUP(L$1,$R$2:$S$16,2,0),'DSP Employee Census'!$B$6:$AC$507,ROWS($A$1:L238)+1,0)=0,"",HLOOKUP(VLOOKUP(L$1,$R$2:$S$16,2,0),'DSP Employee Census'!$B$6:$AC$507,ROWS($A$1:L238)+1,0)))</f>
        <v/>
      </c>
      <c r="M239" s="76" t="str">
        <f>IF(VLOOKUP(M$1,$R$2:$S$16,2,0)="","",IF(HLOOKUP(VLOOKUP(M$1,$R$2:$S$16,2,0),'DSP Employee Census'!$B$6:$AC$507,ROWS($A$1:M238)+1,0)=0,"",HLOOKUP(VLOOKUP(M$1,$R$2:$S$16,2,0),'DSP Employee Census'!$B$6:$AC$507,ROWS($A$1:M238)+1,0)))</f>
        <v/>
      </c>
      <c r="N239" s="74" t="str">
        <f>IF(VLOOKUP(N$1,$R$2:$S$16,2,0)="","",IF(HLOOKUP(VLOOKUP(N$1,$R$2:$S$16,2,0),'DSP Employee Census'!$B$6:$AC$507,ROWS($A$1:N238)+1,0)=0,"",HLOOKUP(VLOOKUP(N$1,$R$2:$S$16,2,0),'DSP Employee Census'!$B$6:$AC$507,ROWS($A$1:N238)+1,0)))</f>
        <v/>
      </c>
      <c r="O239" s="16" t="str">
        <f>IF(VLOOKUP(O$1,$R$2:$S$16,2,0)="","",IF(E239="self",IF(HLOOKUP(VLOOKUP(O$1,$R$2:$S$16,2,0),'DSP Employee Census'!$B$6:$AC$507,ROWS($A$1:O238)+1,0)=0,"",VLOOKUP(HLOOKUP(VLOOKUP(O$1,$R$2:$S$16,2,0),'DSP Employee Census'!$B$6:$AC$507,ROWS($A$1:O238)+1,0),Lookups!$A$2:$B$45,2,0)),""))</f>
        <v/>
      </c>
    </row>
    <row r="240" spans="1:15" ht="18" customHeight="1" x14ac:dyDescent="0.15">
      <c r="A240" s="16" t="str">
        <f>IF(VLOOKUP(A$1,$R$2:$S$16,2,0)="","",IF(HLOOKUP(VLOOKUP(A$1,$R$2:$S$16,2,0),'DSP Employee Census'!$B$6:$AC$507,ROWS($A$1:A239)+1,0)=0,"",HLOOKUP(VLOOKUP(A$1,$R$2:$S$16,2,0),'DSP Employee Census'!$B$6:$AC$507,ROWS($A$1:A239)+1,0)))</f>
        <v/>
      </c>
      <c r="B240" s="16" t="str">
        <f>IF(VLOOKUP(B$1,$R$2:$S$16,2,0)="","",IF(HLOOKUP(VLOOKUP(B$1,$R$2:$S$16,2,0),'DSP Employee Census'!$A$6:$AC$507,ROWS($A$1:B239)+1,0)=0,"",HLOOKUP(VLOOKUP(B$1,$R$2:$S$16,2,0),'DSP Employee Census'!$A$6:$AC$507,ROWS($A$1:B239)+1,0)))</f>
        <v/>
      </c>
      <c r="C240" s="16" t="str">
        <f>IF(VLOOKUP(C$1,$R$2:$S$16,2,0)="","",IF(HLOOKUP(VLOOKUP(C$1,$R$2:$S$16,2,0),'DSP Employee Census'!$B$6:$AC$507,ROWS($A$1:C239)+1,0)=0,"",HLOOKUP(VLOOKUP(C$1,$R$2:$S$16,2,0),'DSP Employee Census'!$B$6:$AC$507,ROWS($A$1:C239)+1,0)))</f>
        <v/>
      </c>
      <c r="D240" s="74" t="str">
        <f>IF(VLOOKUP(D$1,$R$2:$S$16,2,0)="","",IF(HLOOKUP(VLOOKUP(D$1,$R$2:$S$16,2,0),'DSP Employee Census'!$B$6:$AC$507,ROWS($A$1:D239)+1,0)=0,"",HLOOKUP(VLOOKUP(D$1,$R$2:$S$16,2,0),'DSP Employee Census'!$B$6:$AC$507,ROWS($A$1:D239)+1,0)))</f>
        <v/>
      </c>
      <c r="E240" s="16" t="str">
        <f>IF(VLOOKUP(E$1,$R$2:$S$16,2,0)="","",IF(HLOOKUP(VLOOKUP(E$1,$R$2:$S$16,2,0),'DSP Employee Census'!$B$6:$AC$507,ROWS($A$1:E239)+1,0)=0,"",VLOOKUP(HLOOKUP(VLOOKUP(E$1,$R$2:$S$16,2,0),'DSP Employee Census'!$B$6:$AC$507,ROWS($A$1:E239)+1,0),Lookups!$A$2:$B$45,2,0)))</f>
        <v/>
      </c>
      <c r="F240" s="74" t="str">
        <f>IF(VLOOKUP(F$1,$R$2:$S$16,2,0)="","",IF(HLOOKUP(VLOOKUP(F$1,$R$2:$S$16,2,0),'DSP Employee Census'!$B$6:$AC$507,ROWS($A$1:F239)+1,0)=0,"",HLOOKUP(VLOOKUP(F$1,$R$2:$S$16,2,0),'DSP Employee Census'!$B$6:$AC$507,ROWS($A$1:F239)+1,0)))</f>
        <v/>
      </c>
      <c r="G240" s="16" t="str">
        <f>IF(VLOOKUP(G$1,$R$2:$S$16,2,0)="","",IF(HLOOKUP(VLOOKUP(G$1,$R$2:$S$16,2,0),'DSP Employee Census'!$B$6:$AC$507,ROWS($A$1:G239)+1,0)=0,"",VLOOKUP(HLOOKUP(VLOOKUP(G$1,$R$2:$S$16,2,0),'DSP Employee Census'!$B$6:$AC$507,ROWS($A$1:G239)+1,0),Lookups!$A$2:$B$45,2,0)))</f>
        <v/>
      </c>
      <c r="H240" s="74" t="str">
        <f>IF(VLOOKUP(H$1,$R$2:$S$16,2,0)="","",IF(HLOOKUP(VLOOKUP(H$1,$R$2:$S$16,2,0),'DSP Employee Census'!$B$6:$AC$507,ROWS($A$1:H239)+1,0)=0,"",HLOOKUP(VLOOKUP(H$1,$R$2:$S$16,2,0),'DSP Employee Census'!$B$6:$AC$507,ROWS($A$1:H239)+1,0)))</f>
        <v/>
      </c>
      <c r="I240" s="75" t="str">
        <f>IF(VLOOKUP(I$1,$R$2:$S$16,2,0)="","",IF(HLOOKUP(VLOOKUP(I$1,$R$2:$S$16,2,0),'DSP Employee Census'!$B$6:$AC$507,ROWS($A$1:I239)+1,0)=0,"",HLOOKUP(VLOOKUP(I$1,$R$2:$S$16,2,0),'DSP Employee Census'!$B$6:$AC$507,ROWS($A$1:I239)+1,0)))</f>
        <v/>
      </c>
      <c r="J240" s="76" t="str">
        <f>IF(VLOOKUP($J$1,$R$2:$S$16,2,0)="","",IF(AND($K240="part_time",HLOOKUP(VLOOKUP(J$1,$R$2:$S$16,2,0),'DSP Employee Census'!$B$6:$AC$507,ROWS($A$1:J239)+1,0)&gt;0),HLOOKUP(VLOOKUP(J$1,$R$2:$S$16,2,0),'DSP Employee Census'!$B$6:$AC$507,ROWS($A$1:J239)+1,0),IF(AND($K240="part_time",HLOOKUP(VLOOKUP(J$1,$R$2:$S$16,2,0),'DSP Employee Census'!$B$6:$AC$507,ROWS($A$1:J239)+1,0)=""),'DSP Employee Census'!$H$1,"")))</f>
        <v/>
      </c>
      <c r="K240" s="16" t="str">
        <f>IF(VLOOKUP(K$1,$R$2:$S$16,2,0)="","",IF(HLOOKUP(VLOOKUP(K$1,$R$2:$S$16,2,0),'DSP Employee Census'!$B$6:$AC$507,ROWS($A$1:K239)+1,0)=0,"",VLOOKUP(HLOOKUP(VLOOKUP(K$1,$R$2:$S$16,2,0),'DSP Employee Census'!$B$6:$AC$507,ROWS($A$1:K239)+1,0),Lookups!$A$2:$B$45,2,0)))</f>
        <v/>
      </c>
      <c r="L240" s="74" t="str">
        <f>IF(VLOOKUP(L$1,$R$2:$S$16,2,0)="","",IF(HLOOKUP(VLOOKUP(L$1,$R$2:$S$16,2,0),'DSP Employee Census'!$B$6:$AC$507,ROWS($A$1:L239)+1,0)=0,"",HLOOKUP(VLOOKUP(L$1,$R$2:$S$16,2,0),'DSP Employee Census'!$B$6:$AC$507,ROWS($A$1:L239)+1,0)))</f>
        <v/>
      </c>
      <c r="M240" s="76" t="str">
        <f>IF(VLOOKUP(M$1,$R$2:$S$16,2,0)="","",IF(HLOOKUP(VLOOKUP(M$1,$R$2:$S$16,2,0),'DSP Employee Census'!$B$6:$AC$507,ROWS($A$1:M239)+1,0)=0,"",HLOOKUP(VLOOKUP(M$1,$R$2:$S$16,2,0),'DSP Employee Census'!$B$6:$AC$507,ROWS($A$1:M239)+1,0)))</f>
        <v/>
      </c>
      <c r="N240" s="74" t="str">
        <f>IF(VLOOKUP(N$1,$R$2:$S$16,2,0)="","",IF(HLOOKUP(VLOOKUP(N$1,$R$2:$S$16,2,0),'DSP Employee Census'!$B$6:$AC$507,ROWS($A$1:N239)+1,0)=0,"",HLOOKUP(VLOOKUP(N$1,$R$2:$S$16,2,0),'DSP Employee Census'!$B$6:$AC$507,ROWS($A$1:N239)+1,0)))</f>
        <v/>
      </c>
      <c r="O240" s="16" t="str">
        <f>IF(VLOOKUP(O$1,$R$2:$S$16,2,0)="","",IF(E240="self",IF(HLOOKUP(VLOOKUP(O$1,$R$2:$S$16,2,0),'DSP Employee Census'!$B$6:$AC$507,ROWS($A$1:O239)+1,0)=0,"",VLOOKUP(HLOOKUP(VLOOKUP(O$1,$R$2:$S$16,2,0),'DSP Employee Census'!$B$6:$AC$507,ROWS($A$1:O239)+1,0),Lookups!$A$2:$B$45,2,0)),""))</f>
        <v/>
      </c>
    </row>
    <row r="241" spans="1:15" ht="18" customHeight="1" x14ac:dyDescent="0.15">
      <c r="A241" s="16" t="str">
        <f>IF(VLOOKUP(A$1,$R$2:$S$16,2,0)="","",IF(HLOOKUP(VLOOKUP(A$1,$R$2:$S$16,2,0),'DSP Employee Census'!$B$6:$AC$507,ROWS($A$1:A240)+1,0)=0,"",HLOOKUP(VLOOKUP(A$1,$R$2:$S$16,2,0),'DSP Employee Census'!$B$6:$AC$507,ROWS($A$1:A240)+1,0)))</f>
        <v/>
      </c>
      <c r="B241" s="16" t="str">
        <f>IF(VLOOKUP(B$1,$R$2:$S$16,2,0)="","",IF(HLOOKUP(VLOOKUP(B$1,$R$2:$S$16,2,0),'DSP Employee Census'!$A$6:$AC$507,ROWS($A$1:B240)+1,0)=0,"",HLOOKUP(VLOOKUP(B$1,$R$2:$S$16,2,0),'DSP Employee Census'!$A$6:$AC$507,ROWS($A$1:B240)+1,0)))</f>
        <v/>
      </c>
      <c r="C241" s="16" t="str">
        <f>IF(VLOOKUP(C$1,$R$2:$S$16,2,0)="","",IF(HLOOKUP(VLOOKUP(C$1,$R$2:$S$16,2,0),'DSP Employee Census'!$B$6:$AC$507,ROWS($A$1:C240)+1,0)=0,"",HLOOKUP(VLOOKUP(C$1,$R$2:$S$16,2,0),'DSP Employee Census'!$B$6:$AC$507,ROWS($A$1:C240)+1,0)))</f>
        <v/>
      </c>
      <c r="D241" s="74" t="str">
        <f>IF(VLOOKUP(D$1,$R$2:$S$16,2,0)="","",IF(HLOOKUP(VLOOKUP(D$1,$R$2:$S$16,2,0),'DSP Employee Census'!$B$6:$AC$507,ROWS($A$1:D240)+1,0)=0,"",HLOOKUP(VLOOKUP(D$1,$R$2:$S$16,2,0),'DSP Employee Census'!$B$6:$AC$507,ROWS($A$1:D240)+1,0)))</f>
        <v/>
      </c>
      <c r="E241" s="16" t="str">
        <f>IF(VLOOKUP(E$1,$R$2:$S$16,2,0)="","",IF(HLOOKUP(VLOOKUP(E$1,$R$2:$S$16,2,0),'DSP Employee Census'!$B$6:$AC$507,ROWS($A$1:E240)+1,0)=0,"",VLOOKUP(HLOOKUP(VLOOKUP(E$1,$R$2:$S$16,2,0),'DSP Employee Census'!$B$6:$AC$507,ROWS($A$1:E240)+1,0),Lookups!$A$2:$B$45,2,0)))</f>
        <v/>
      </c>
      <c r="F241" s="74" t="str">
        <f>IF(VLOOKUP(F$1,$R$2:$S$16,2,0)="","",IF(HLOOKUP(VLOOKUP(F$1,$R$2:$S$16,2,0),'DSP Employee Census'!$B$6:$AC$507,ROWS($A$1:F240)+1,0)=0,"",HLOOKUP(VLOOKUP(F$1,$R$2:$S$16,2,0),'DSP Employee Census'!$B$6:$AC$507,ROWS($A$1:F240)+1,0)))</f>
        <v/>
      </c>
      <c r="G241" s="16" t="str">
        <f>IF(VLOOKUP(G$1,$R$2:$S$16,2,0)="","",IF(HLOOKUP(VLOOKUP(G$1,$R$2:$S$16,2,0),'DSP Employee Census'!$B$6:$AC$507,ROWS($A$1:G240)+1,0)=0,"",VLOOKUP(HLOOKUP(VLOOKUP(G$1,$R$2:$S$16,2,0),'DSP Employee Census'!$B$6:$AC$507,ROWS($A$1:G240)+1,0),Lookups!$A$2:$B$45,2,0)))</f>
        <v/>
      </c>
      <c r="H241" s="74" t="str">
        <f>IF(VLOOKUP(H$1,$R$2:$S$16,2,0)="","",IF(HLOOKUP(VLOOKUP(H$1,$R$2:$S$16,2,0),'DSP Employee Census'!$B$6:$AC$507,ROWS($A$1:H240)+1,0)=0,"",HLOOKUP(VLOOKUP(H$1,$R$2:$S$16,2,0),'DSP Employee Census'!$B$6:$AC$507,ROWS($A$1:H240)+1,0)))</f>
        <v/>
      </c>
      <c r="I241" s="75" t="str">
        <f>IF(VLOOKUP(I$1,$R$2:$S$16,2,0)="","",IF(HLOOKUP(VLOOKUP(I$1,$R$2:$S$16,2,0),'DSP Employee Census'!$B$6:$AC$507,ROWS($A$1:I240)+1,0)=0,"",HLOOKUP(VLOOKUP(I$1,$R$2:$S$16,2,0),'DSP Employee Census'!$B$6:$AC$507,ROWS($A$1:I240)+1,0)))</f>
        <v/>
      </c>
      <c r="J241" s="76" t="str">
        <f>IF(VLOOKUP($J$1,$R$2:$S$16,2,0)="","",IF(AND($K241="part_time",HLOOKUP(VLOOKUP(J$1,$R$2:$S$16,2,0),'DSP Employee Census'!$B$6:$AC$507,ROWS($A$1:J240)+1,0)&gt;0),HLOOKUP(VLOOKUP(J$1,$R$2:$S$16,2,0),'DSP Employee Census'!$B$6:$AC$507,ROWS($A$1:J240)+1,0),IF(AND($K241="part_time",HLOOKUP(VLOOKUP(J$1,$R$2:$S$16,2,0),'DSP Employee Census'!$B$6:$AC$507,ROWS($A$1:J240)+1,0)=""),'DSP Employee Census'!$H$1,"")))</f>
        <v/>
      </c>
      <c r="K241" s="16" t="str">
        <f>IF(VLOOKUP(K$1,$R$2:$S$16,2,0)="","",IF(HLOOKUP(VLOOKUP(K$1,$R$2:$S$16,2,0),'DSP Employee Census'!$B$6:$AC$507,ROWS($A$1:K240)+1,0)=0,"",VLOOKUP(HLOOKUP(VLOOKUP(K$1,$R$2:$S$16,2,0),'DSP Employee Census'!$B$6:$AC$507,ROWS($A$1:K240)+1,0),Lookups!$A$2:$B$45,2,0)))</f>
        <v/>
      </c>
      <c r="L241" s="74" t="str">
        <f>IF(VLOOKUP(L$1,$R$2:$S$16,2,0)="","",IF(HLOOKUP(VLOOKUP(L$1,$R$2:$S$16,2,0),'DSP Employee Census'!$B$6:$AC$507,ROWS($A$1:L240)+1,0)=0,"",HLOOKUP(VLOOKUP(L$1,$R$2:$S$16,2,0),'DSP Employee Census'!$B$6:$AC$507,ROWS($A$1:L240)+1,0)))</f>
        <v/>
      </c>
      <c r="M241" s="76" t="str">
        <f>IF(VLOOKUP(M$1,$R$2:$S$16,2,0)="","",IF(HLOOKUP(VLOOKUP(M$1,$R$2:$S$16,2,0),'DSP Employee Census'!$B$6:$AC$507,ROWS($A$1:M240)+1,0)=0,"",HLOOKUP(VLOOKUP(M$1,$R$2:$S$16,2,0),'DSP Employee Census'!$B$6:$AC$507,ROWS($A$1:M240)+1,0)))</f>
        <v/>
      </c>
      <c r="N241" s="74" t="str">
        <f>IF(VLOOKUP(N$1,$R$2:$S$16,2,0)="","",IF(HLOOKUP(VLOOKUP(N$1,$R$2:$S$16,2,0),'DSP Employee Census'!$B$6:$AC$507,ROWS($A$1:N240)+1,0)=0,"",HLOOKUP(VLOOKUP(N$1,$R$2:$S$16,2,0),'DSP Employee Census'!$B$6:$AC$507,ROWS($A$1:N240)+1,0)))</f>
        <v/>
      </c>
      <c r="O241" s="16" t="str">
        <f>IF(VLOOKUP(O$1,$R$2:$S$16,2,0)="","",IF(E241="self",IF(HLOOKUP(VLOOKUP(O$1,$R$2:$S$16,2,0),'DSP Employee Census'!$B$6:$AC$507,ROWS($A$1:O240)+1,0)=0,"",VLOOKUP(HLOOKUP(VLOOKUP(O$1,$R$2:$S$16,2,0),'DSP Employee Census'!$B$6:$AC$507,ROWS($A$1:O240)+1,0),Lookups!$A$2:$B$45,2,0)),""))</f>
        <v/>
      </c>
    </row>
    <row r="242" spans="1:15" ht="18" customHeight="1" x14ac:dyDescent="0.15">
      <c r="A242" s="16" t="str">
        <f>IF(VLOOKUP(A$1,$R$2:$S$16,2,0)="","",IF(HLOOKUP(VLOOKUP(A$1,$R$2:$S$16,2,0),'DSP Employee Census'!$B$6:$AC$507,ROWS($A$1:A241)+1,0)=0,"",HLOOKUP(VLOOKUP(A$1,$R$2:$S$16,2,0),'DSP Employee Census'!$B$6:$AC$507,ROWS($A$1:A241)+1,0)))</f>
        <v/>
      </c>
      <c r="B242" s="16" t="str">
        <f>IF(VLOOKUP(B$1,$R$2:$S$16,2,0)="","",IF(HLOOKUP(VLOOKUP(B$1,$R$2:$S$16,2,0),'DSP Employee Census'!$A$6:$AC$507,ROWS($A$1:B241)+1,0)=0,"",HLOOKUP(VLOOKUP(B$1,$R$2:$S$16,2,0),'DSP Employee Census'!$A$6:$AC$507,ROWS($A$1:B241)+1,0)))</f>
        <v/>
      </c>
      <c r="C242" s="16" t="str">
        <f>IF(VLOOKUP(C$1,$R$2:$S$16,2,0)="","",IF(HLOOKUP(VLOOKUP(C$1,$R$2:$S$16,2,0),'DSP Employee Census'!$B$6:$AC$507,ROWS($A$1:C241)+1,0)=0,"",HLOOKUP(VLOOKUP(C$1,$R$2:$S$16,2,0),'DSP Employee Census'!$B$6:$AC$507,ROWS($A$1:C241)+1,0)))</f>
        <v/>
      </c>
      <c r="D242" s="74" t="str">
        <f>IF(VLOOKUP(D$1,$R$2:$S$16,2,0)="","",IF(HLOOKUP(VLOOKUP(D$1,$R$2:$S$16,2,0),'DSP Employee Census'!$B$6:$AC$507,ROWS($A$1:D241)+1,0)=0,"",HLOOKUP(VLOOKUP(D$1,$R$2:$S$16,2,0),'DSP Employee Census'!$B$6:$AC$507,ROWS($A$1:D241)+1,0)))</f>
        <v/>
      </c>
      <c r="E242" s="16" t="str">
        <f>IF(VLOOKUP(E$1,$R$2:$S$16,2,0)="","",IF(HLOOKUP(VLOOKUP(E$1,$R$2:$S$16,2,0),'DSP Employee Census'!$B$6:$AC$507,ROWS($A$1:E241)+1,0)=0,"",VLOOKUP(HLOOKUP(VLOOKUP(E$1,$R$2:$S$16,2,0),'DSP Employee Census'!$B$6:$AC$507,ROWS($A$1:E241)+1,0),Lookups!$A$2:$B$45,2,0)))</f>
        <v/>
      </c>
      <c r="F242" s="74" t="str">
        <f>IF(VLOOKUP(F$1,$R$2:$S$16,2,0)="","",IF(HLOOKUP(VLOOKUP(F$1,$R$2:$S$16,2,0),'DSP Employee Census'!$B$6:$AC$507,ROWS($A$1:F241)+1,0)=0,"",HLOOKUP(VLOOKUP(F$1,$R$2:$S$16,2,0),'DSP Employee Census'!$B$6:$AC$507,ROWS($A$1:F241)+1,0)))</f>
        <v/>
      </c>
      <c r="G242" s="16" t="str">
        <f>IF(VLOOKUP(G$1,$R$2:$S$16,2,0)="","",IF(HLOOKUP(VLOOKUP(G$1,$R$2:$S$16,2,0),'DSP Employee Census'!$B$6:$AC$507,ROWS($A$1:G241)+1,0)=0,"",VLOOKUP(HLOOKUP(VLOOKUP(G$1,$R$2:$S$16,2,0),'DSP Employee Census'!$B$6:$AC$507,ROWS($A$1:G241)+1,0),Lookups!$A$2:$B$45,2,0)))</f>
        <v/>
      </c>
      <c r="H242" s="74" t="str">
        <f>IF(VLOOKUP(H$1,$R$2:$S$16,2,0)="","",IF(HLOOKUP(VLOOKUP(H$1,$R$2:$S$16,2,0),'DSP Employee Census'!$B$6:$AC$507,ROWS($A$1:H241)+1,0)=0,"",HLOOKUP(VLOOKUP(H$1,$R$2:$S$16,2,0),'DSP Employee Census'!$B$6:$AC$507,ROWS($A$1:H241)+1,0)))</f>
        <v/>
      </c>
      <c r="I242" s="75" t="str">
        <f>IF(VLOOKUP(I$1,$R$2:$S$16,2,0)="","",IF(HLOOKUP(VLOOKUP(I$1,$R$2:$S$16,2,0),'DSP Employee Census'!$B$6:$AC$507,ROWS($A$1:I241)+1,0)=0,"",HLOOKUP(VLOOKUP(I$1,$R$2:$S$16,2,0),'DSP Employee Census'!$B$6:$AC$507,ROWS($A$1:I241)+1,0)))</f>
        <v/>
      </c>
      <c r="J242" s="76" t="str">
        <f>IF(VLOOKUP($J$1,$R$2:$S$16,2,0)="","",IF(AND($K242="part_time",HLOOKUP(VLOOKUP(J$1,$R$2:$S$16,2,0),'DSP Employee Census'!$B$6:$AC$507,ROWS($A$1:J241)+1,0)&gt;0),HLOOKUP(VLOOKUP(J$1,$R$2:$S$16,2,0),'DSP Employee Census'!$B$6:$AC$507,ROWS($A$1:J241)+1,0),IF(AND($K242="part_time",HLOOKUP(VLOOKUP(J$1,$R$2:$S$16,2,0),'DSP Employee Census'!$B$6:$AC$507,ROWS($A$1:J241)+1,0)=""),'DSP Employee Census'!$H$1,"")))</f>
        <v/>
      </c>
      <c r="K242" s="16" t="str">
        <f>IF(VLOOKUP(K$1,$R$2:$S$16,2,0)="","",IF(HLOOKUP(VLOOKUP(K$1,$R$2:$S$16,2,0),'DSP Employee Census'!$B$6:$AC$507,ROWS($A$1:K241)+1,0)=0,"",VLOOKUP(HLOOKUP(VLOOKUP(K$1,$R$2:$S$16,2,0),'DSP Employee Census'!$B$6:$AC$507,ROWS($A$1:K241)+1,0),Lookups!$A$2:$B$45,2,0)))</f>
        <v/>
      </c>
      <c r="L242" s="74" t="str">
        <f>IF(VLOOKUP(L$1,$R$2:$S$16,2,0)="","",IF(HLOOKUP(VLOOKUP(L$1,$R$2:$S$16,2,0),'DSP Employee Census'!$B$6:$AC$507,ROWS($A$1:L241)+1,0)=0,"",HLOOKUP(VLOOKUP(L$1,$R$2:$S$16,2,0),'DSP Employee Census'!$B$6:$AC$507,ROWS($A$1:L241)+1,0)))</f>
        <v/>
      </c>
      <c r="M242" s="76" t="str">
        <f>IF(VLOOKUP(M$1,$R$2:$S$16,2,0)="","",IF(HLOOKUP(VLOOKUP(M$1,$R$2:$S$16,2,0),'DSP Employee Census'!$B$6:$AC$507,ROWS($A$1:M241)+1,0)=0,"",HLOOKUP(VLOOKUP(M$1,$R$2:$S$16,2,0),'DSP Employee Census'!$B$6:$AC$507,ROWS($A$1:M241)+1,0)))</f>
        <v/>
      </c>
      <c r="N242" s="74" t="str">
        <f>IF(VLOOKUP(N$1,$R$2:$S$16,2,0)="","",IF(HLOOKUP(VLOOKUP(N$1,$R$2:$S$16,2,0),'DSP Employee Census'!$B$6:$AC$507,ROWS($A$1:N241)+1,0)=0,"",HLOOKUP(VLOOKUP(N$1,$R$2:$S$16,2,0),'DSP Employee Census'!$B$6:$AC$507,ROWS($A$1:N241)+1,0)))</f>
        <v/>
      </c>
      <c r="O242" s="16" t="str">
        <f>IF(VLOOKUP(O$1,$R$2:$S$16,2,0)="","",IF(E242="self",IF(HLOOKUP(VLOOKUP(O$1,$R$2:$S$16,2,0),'DSP Employee Census'!$B$6:$AC$507,ROWS($A$1:O241)+1,0)=0,"",VLOOKUP(HLOOKUP(VLOOKUP(O$1,$R$2:$S$16,2,0),'DSP Employee Census'!$B$6:$AC$507,ROWS($A$1:O241)+1,0),Lookups!$A$2:$B$45,2,0)),""))</f>
        <v/>
      </c>
    </row>
    <row r="243" spans="1:15" ht="18" customHeight="1" x14ac:dyDescent="0.15">
      <c r="A243" s="16" t="str">
        <f>IF(VLOOKUP(A$1,$R$2:$S$16,2,0)="","",IF(HLOOKUP(VLOOKUP(A$1,$R$2:$S$16,2,0),'DSP Employee Census'!$B$6:$AC$507,ROWS($A$1:A242)+1,0)=0,"",HLOOKUP(VLOOKUP(A$1,$R$2:$S$16,2,0),'DSP Employee Census'!$B$6:$AC$507,ROWS($A$1:A242)+1,0)))</f>
        <v/>
      </c>
      <c r="B243" s="16" t="str">
        <f>IF(VLOOKUP(B$1,$R$2:$S$16,2,0)="","",IF(HLOOKUP(VLOOKUP(B$1,$R$2:$S$16,2,0),'DSP Employee Census'!$A$6:$AC$507,ROWS($A$1:B242)+1,0)=0,"",HLOOKUP(VLOOKUP(B$1,$R$2:$S$16,2,0),'DSP Employee Census'!$A$6:$AC$507,ROWS($A$1:B242)+1,0)))</f>
        <v/>
      </c>
      <c r="C243" s="16" t="str">
        <f>IF(VLOOKUP(C$1,$R$2:$S$16,2,0)="","",IF(HLOOKUP(VLOOKUP(C$1,$R$2:$S$16,2,0),'DSP Employee Census'!$B$6:$AC$507,ROWS($A$1:C242)+1,0)=0,"",HLOOKUP(VLOOKUP(C$1,$R$2:$S$16,2,0),'DSP Employee Census'!$B$6:$AC$507,ROWS($A$1:C242)+1,0)))</f>
        <v/>
      </c>
      <c r="D243" s="74" t="str">
        <f>IF(VLOOKUP(D$1,$R$2:$S$16,2,0)="","",IF(HLOOKUP(VLOOKUP(D$1,$R$2:$S$16,2,0),'DSP Employee Census'!$B$6:$AC$507,ROWS($A$1:D242)+1,0)=0,"",HLOOKUP(VLOOKUP(D$1,$R$2:$S$16,2,0),'DSP Employee Census'!$B$6:$AC$507,ROWS($A$1:D242)+1,0)))</f>
        <v/>
      </c>
      <c r="E243" s="16" t="str">
        <f>IF(VLOOKUP(E$1,$R$2:$S$16,2,0)="","",IF(HLOOKUP(VLOOKUP(E$1,$R$2:$S$16,2,0),'DSP Employee Census'!$B$6:$AC$507,ROWS($A$1:E242)+1,0)=0,"",VLOOKUP(HLOOKUP(VLOOKUP(E$1,$R$2:$S$16,2,0),'DSP Employee Census'!$B$6:$AC$507,ROWS($A$1:E242)+1,0),Lookups!$A$2:$B$45,2,0)))</f>
        <v/>
      </c>
      <c r="F243" s="74" t="str">
        <f>IF(VLOOKUP(F$1,$R$2:$S$16,2,0)="","",IF(HLOOKUP(VLOOKUP(F$1,$R$2:$S$16,2,0),'DSP Employee Census'!$B$6:$AC$507,ROWS($A$1:F242)+1,0)=0,"",HLOOKUP(VLOOKUP(F$1,$R$2:$S$16,2,0),'DSP Employee Census'!$B$6:$AC$507,ROWS($A$1:F242)+1,0)))</f>
        <v/>
      </c>
      <c r="G243" s="16" t="str">
        <f>IF(VLOOKUP(G$1,$R$2:$S$16,2,0)="","",IF(HLOOKUP(VLOOKUP(G$1,$R$2:$S$16,2,0),'DSP Employee Census'!$B$6:$AC$507,ROWS($A$1:G242)+1,0)=0,"",VLOOKUP(HLOOKUP(VLOOKUP(G$1,$R$2:$S$16,2,0),'DSP Employee Census'!$B$6:$AC$507,ROWS($A$1:G242)+1,0),Lookups!$A$2:$B$45,2,0)))</f>
        <v/>
      </c>
      <c r="H243" s="74" t="str">
        <f>IF(VLOOKUP(H$1,$R$2:$S$16,2,0)="","",IF(HLOOKUP(VLOOKUP(H$1,$R$2:$S$16,2,0),'DSP Employee Census'!$B$6:$AC$507,ROWS($A$1:H242)+1,0)=0,"",HLOOKUP(VLOOKUP(H$1,$R$2:$S$16,2,0),'DSP Employee Census'!$B$6:$AC$507,ROWS($A$1:H242)+1,0)))</f>
        <v/>
      </c>
      <c r="I243" s="75" t="str">
        <f>IF(VLOOKUP(I$1,$R$2:$S$16,2,0)="","",IF(HLOOKUP(VLOOKUP(I$1,$R$2:$S$16,2,0),'DSP Employee Census'!$B$6:$AC$507,ROWS($A$1:I242)+1,0)=0,"",HLOOKUP(VLOOKUP(I$1,$R$2:$S$16,2,0),'DSP Employee Census'!$B$6:$AC$507,ROWS($A$1:I242)+1,0)))</f>
        <v/>
      </c>
      <c r="J243" s="76" t="str">
        <f>IF(VLOOKUP($J$1,$R$2:$S$16,2,0)="","",IF(AND($K243="part_time",HLOOKUP(VLOOKUP(J$1,$R$2:$S$16,2,0),'DSP Employee Census'!$B$6:$AC$507,ROWS($A$1:J242)+1,0)&gt;0),HLOOKUP(VLOOKUP(J$1,$R$2:$S$16,2,0),'DSP Employee Census'!$B$6:$AC$507,ROWS($A$1:J242)+1,0),IF(AND($K243="part_time",HLOOKUP(VLOOKUP(J$1,$R$2:$S$16,2,0),'DSP Employee Census'!$B$6:$AC$507,ROWS($A$1:J242)+1,0)=""),'DSP Employee Census'!$H$1,"")))</f>
        <v/>
      </c>
      <c r="K243" s="16" t="str">
        <f>IF(VLOOKUP(K$1,$R$2:$S$16,2,0)="","",IF(HLOOKUP(VLOOKUP(K$1,$R$2:$S$16,2,0),'DSP Employee Census'!$B$6:$AC$507,ROWS($A$1:K242)+1,0)=0,"",VLOOKUP(HLOOKUP(VLOOKUP(K$1,$R$2:$S$16,2,0),'DSP Employee Census'!$B$6:$AC$507,ROWS($A$1:K242)+1,0),Lookups!$A$2:$B$45,2,0)))</f>
        <v/>
      </c>
      <c r="L243" s="74" t="str">
        <f>IF(VLOOKUP(L$1,$R$2:$S$16,2,0)="","",IF(HLOOKUP(VLOOKUP(L$1,$R$2:$S$16,2,0),'DSP Employee Census'!$B$6:$AC$507,ROWS($A$1:L242)+1,0)=0,"",HLOOKUP(VLOOKUP(L$1,$R$2:$S$16,2,0),'DSP Employee Census'!$B$6:$AC$507,ROWS($A$1:L242)+1,0)))</f>
        <v/>
      </c>
      <c r="M243" s="76" t="str">
        <f>IF(VLOOKUP(M$1,$R$2:$S$16,2,0)="","",IF(HLOOKUP(VLOOKUP(M$1,$R$2:$S$16,2,0),'DSP Employee Census'!$B$6:$AC$507,ROWS($A$1:M242)+1,0)=0,"",HLOOKUP(VLOOKUP(M$1,$R$2:$S$16,2,0),'DSP Employee Census'!$B$6:$AC$507,ROWS($A$1:M242)+1,0)))</f>
        <v/>
      </c>
      <c r="N243" s="74" t="str">
        <f>IF(VLOOKUP(N$1,$R$2:$S$16,2,0)="","",IF(HLOOKUP(VLOOKUP(N$1,$R$2:$S$16,2,0),'DSP Employee Census'!$B$6:$AC$507,ROWS($A$1:N242)+1,0)=0,"",HLOOKUP(VLOOKUP(N$1,$R$2:$S$16,2,0),'DSP Employee Census'!$B$6:$AC$507,ROWS($A$1:N242)+1,0)))</f>
        <v/>
      </c>
      <c r="O243" s="16" t="str">
        <f>IF(VLOOKUP(O$1,$R$2:$S$16,2,0)="","",IF(E243="self",IF(HLOOKUP(VLOOKUP(O$1,$R$2:$S$16,2,0),'DSP Employee Census'!$B$6:$AC$507,ROWS($A$1:O242)+1,0)=0,"",VLOOKUP(HLOOKUP(VLOOKUP(O$1,$R$2:$S$16,2,0),'DSP Employee Census'!$B$6:$AC$507,ROWS($A$1:O242)+1,0),Lookups!$A$2:$B$45,2,0)),""))</f>
        <v/>
      </c>
    </row>
    <row r="244" spans="1:15" ht="18" customHeight="1" x14ac:dyDescent="0.15">
      <c r="A244" s="16" t="str">
        <f>IF(VLOOKUP(A$1,$R$2:$S$16,2,0)="","",IF(HLOOKUP(VLOOKUP(A$1,$R$2:$S$16,2,0),'DSP Employee Census'!$B$6:$AC$507,ROWS($A$1:A243)+1,0)=0,"",HLOOKUP(VLOOKUP(A$1,$R$2:$S$16,2,0),'DSP Employee Census'!$B$6:$AC$507,ROWS($A$1:A243)+1,0)))</f>
        <v/>
      </c>
      <c r="B244" s="16" t="str">
        <f>IF(VLOOKUP(B$1,$R$2:$S$16,2,0)="","",IF(HLOOKUP(VLOOKUP(B$1,$R$2:$S$16,2,0),'DSP Employee Census'!$A$6:$AC$507,ROWS($A$1:B243)+1,0)=0,"",HLOOKUP(VLOOKUP(B$1,$R$2:$S$16,2,0),'DSP Employee Census'!$A$6:$AC$507,ROWS($A$1:B243)+1,0)))</f>
        <v/>
      </c>
      <c r="C244" s="16" t="str">
        <f>IF(VLOOKUP(C$1,$R$2:$S$16,2,0)="","",IF(HLOOKUP(VLOOKUP(C$1,$R$2:$S$16,2,0),'DSP Employee Census'!$B$6:$AC$507,ROWS($A$1:C243)+1,0)=0,"",HLOOKUP(VLOOKUP(C$1,$R$2:$S$16,2,0),'DSP Employee Census'!$B$6:$AC$507,ROWS($A$1:C243)+1,0)))</f>
        <v/>
      </c>
      <c r="D244" s="74" t="str">
        <f>IF(VLOOKUP(D$1,$R$2:$S$16,2,0)="","",IF(HLOOKUP(VLOOKUP(D$1,$R$2:$S$16,2,0),'DSP Employee Census'!$B$6:$AC$507,ROWS($A$1:D243)+1,0)=0,"",HLOOKUP(VLOOKUP(D$1,$R$2:$S$16,2,0),'DSP Employee Census'!$B$6:$AC$507,ROWS($A$1:D243)+1,0)))</f>
        <v/>
      </c>
      <c r="E244" s="16" t="str">
        <f>IF(VLOOKUP(E$1,$R$2:$S$16,2,0)="","",IF(HLOOKUP(VLOOKUP(E$1,$R$2:$S$16,2,0),'DSP Employee Census'!$B$6:$AC$507,ROWS($A$1:E243)+1,0)=0,"",VLOOKUP(HLOOKUP(VLOOKUP(E$1,$R$2:$S$16,2,0),'DSP Employee Census'!$B$6:$AC$507,ROWS($A$1:E243)+1,0),Lookups!$A$2:$B$45,2,0)))</f>
        <v/>
      </c>
      <c r="F244" s="74" t="str">
        <f>IF(VLOOKUP(F$1,$R$2:$S$16,2,0)="","",IF(HLOOKUP(VLOOKUP(F$1,$R$2:$S$16,2,0),'DSP Employee Census'!$B$6:$AC$507,ROWS($A$1:F243)+1,0)=0,"",HLOOKUP(VLOOKUP(F$1,$R$2:$S$16,2,0),'DSP Employee Census'!$B$6:$AC$507,ROWS($A$1:F243)+1,0)))</f>
        <v/>
      </c>
      <c r="G244" s="16" t="str">
        <f>IF(VLOOKUP(G$1,$R$2:$S$16,2,0)="","",IF(HLOOKUP(VLOOKUP(G$1,$R$2:$S$16,2,0),'DSP Employee Census'!$B$6:$AC$507,ROWS($A$1:G243)+1,0)=0,"",VLOOKUP(HLOOKUP(VLOOKUP(G$1,$R$2:$S$16,2,0),'DSP Employee Census'!$B$6:$AC$507,ROWS($A$1:G243)+1,0),Lookups!$A$2:$B$45,2,0)))</f>
        <v/>
      </c>
      <c r="H244" s="74" t="str">
        <f>IF(VLOOKUP(H$1,$R$2:$S$16,2,0)="","",IF(HLOOKUP(VLOOKUP(H$1,$R$2:$S$16,2,0),'DSP Employee Census'!$B$6:$AC$507,ROWS($A$1:H243)+1,0)=0,"",HLOOKUP(VLOOKUP(H$1,$R$2:$S$16,2,0),'DSP Employee Census'!$B$6:$AC$507,ROWS($A$1:H243)+1,0)))</f>
        <v/>
      </c>
      <c r="I244" s="75" t="str">
        <f>IF(VLOOKUP(I$1,$R$2:$S$16,2,0)="","",IF(HLOOKUP(VLOOKUP(I$1,$R$2:$S$16,2,0),'DSP Employee Census'!$B$6:$AC$507,ROWS($A$1:I243)+1,0)=0,"",HLOOKUP(VLOOKUP(I$1,$R$2:$S$16,2,0),'DSP Employee Census'!$B$6:$AC$507,ROWS($A$1:I243)+1,0)))</f>
        <v/>
      </c>
      <c r="J244" s="76" t="str">
        <f>IF(VLOOKUP($J$1,$R$2:$S$16,2,0)="","",IF(AND($K244="part_time",HLOOKUP(VLOOKUP(J$1,$R$2:$S$16,2,0),'DSP Employee Census'!$B$6:$AC$507,ROWS($A$1:J243)+1,0)&gt;0),HLOOKUP(VLOOKUP(J$1,$R$2:$S$16,2,0),'DSP Employee Census'!$B$6:$AC$507,ROWS($A$1:J243)+1,0),IF(AND($K244="part_time",HLOOKUP(VLOOKUP(J$1,$R$2:$S$16,2,0),'DSP Employee Census'!$B$6:$AC$507,ROWS($A$1:J243)+1,0)=""),'DSP Employee Census'!$H$1,"")))</f>
        <v/>
      </c>
      <c r="K244" s="16" t="str">
        <f>IF(VLOOKUP(K$1,$R$2:$S$16,2,0)="","",IF(HLOOKUP(VLOOKUP(K$1,$R$2:$S$16,2,0),'DSP Employee Census'!$B$6:$AC$507,ROWS($A$1:K243)+1,0)=0,"",VLOOKUP(HLOOKUP(VLOOKUP(K$1,$R$2:$S$16,2,0),'DSP Employee Census'!$B$6:$AC$507,ROWS($A$1:K243)+1,0),Lookups!$A$2:$B$45,2,0)))</f>
        <v/>
      </c>
      <c r="L244" s="74" t="str">
        <f>IF(VLOOKUP(L$1,$R$2:$S$16,2,0)="","",IF(HLOOKUP(VLOOKUP(L$1,$R$2:$S$16,2,0),'DSP Employee Census'!$B$6:$AC$507,ROWS($A$1:L243)+1,0)=0,"",HLOOKUP(VLOOKUP(L$1,$R$2:$S$16,2,0),'DSP Employee Census'!$B$6:$AC$507,ROWS($A$1:L243)+1,0)))</f>
        <v/>
      </c>
      <c r="M244" s="76" t="str">
        <f>IF(VLOOKUP(M$1,$R$2:$S$16,2,0)="","",IF(HLOOKUP(VLOOKUP(M$1,$R$2:$S$16,2,0),'DSP Employee Census'!$B$6:$AC$507,ROWS($A$1:M243)+1,0)=0,"",HLOOKUP(VLOOKUP(M$1,$R$2:$S$16,2,0),'DSP Employee Census'!$B$6:$AC$507,ROWS($A$1:M243)+1,0)))</f>
        <v/>
      </c>
      <c r="N244" s="74" t="str">
        <f>IF(VLOOKUP(N$1,$R$2:$S$16,2,0)="","",IF(HLOOKUP(VLOOKUP(N$1,$R$2:$S$16,2,0),'DSP Employee Census'!$B$6:$AC$507,ROWS($A$1:N243)+1,0)=0,"",HLOOKUP(VLOOKUP(N$1,$R$2:$S$16,2,0),'DSP Employee Census'!$B$6:$AC$507,ROWS($A$1:N243)+1,0)))</f>
        <v/>
      </c>
      <c r="O244" s="16" t="str">
        <f>IF(VLOOKUP(O$1,$R$2:$S$16,2,0)="","",IF(E244="self",IF(HLOOKUP(VLOOKUP(O$1,$R$2:$S$16,2,0),'DSP Employee Census'!$B$6:$AC$507,ROWS($A$1:O243)+1,0)=0,"",VLOOKUP(HLOOKUP(VLOOKUP(O$1,$R$2:$S$16,2,0),'DSP Employee Census'!$B$6:$AC$507,ROWS($A$1:O243)+1,0),Lookups!$A$2:$B$45,2,0)),""))</f>
        <v/>
      </c>
    </row>
    <row r="245" spans="1:15" ht="18" customHeight="1" x14ac:dyDescent="0.15">
      <c r="A245" s="16" t="str">
        <f>IF(VLOOKUP(A$1,$R$2:$S$16,2,0)="","",IF(HLOOKUP(VLOOKUP(A$1,$R$2:$S$16,2,0),'DSP Employee Census'!$B$6:$AC$507,ROWS($A$1:A244)+1,0)=0,"",HLOOKUP(VLOOKUP(A$1,$R$2:$S$16,2,0),'DSP Employee Census'!$B$6:$AC$507,ROWS($A$1:A244)+1,0)))</f>
        <v/>
      </c>
      <c r="B245" s="16" t="str">
        <f>IF(VLOOKUP(B$1,$R$2:$S$16,2,0)="","",IF(HLOOKUP(VLOOKUP(B$1,$R$2:$S$16,2,0),'DSP Employee Census'!$A$6:$AC$507,ROWS($A$1:B244)+1,0)=0,"",HLOOKUP(VLOOKUP(B$1,$R$2:$S$16,2,0),'DSP Employee Census'!$A$6:$AC$507,ROWS($A$1:B244)+1,0)))</f>
        <v/>
      </c>
      <c r="C245" s="16" t="str">
        <f>IF(VLOOKUP(C$1,$R$2:$S$16,2,0)="","",IF(HLOOKUP(VLOOKUP(C$1,$R$2:$S$16,2,0),'DSP Employee Census'!$B$6:$AC$507,ROWS($A$1:C244)+1,0)=0,"",HLOOKUP(VLOOKUP(C$1,$R$2:$S$16,2,0),'DSP Employee Census'!$B$6:$AC$507,ROWS($A$1:C244)+1,0)))</f>
        <v/>
      </c>
      <c r="D245" s="74" t="str">
        <f>IF(VLOOKUP(D$1,$R$2:$S$16,2,0)="","",IF(HLOOKUP(VLOOKUP(D$1,$R$2:$S$16,2,0),'DSP Employee Census'!$B$6:$AC$507,ROWS($A$1:D244)+1,0)=0,"",HLOOKUP(VLOOKUP(D$1,$R$2:$S$16,2,0),'DSP Employee Census'!$B$6:$AC$507,ROWS($A$1:D244)+1,0)))</f>
        <v/>
      </c>
      <c r="E245" s="16" t="str">
        <f>IF(VLOOKUP(E$1,$R$2:$S$16,2,0)="","",IF(HLOOKUP(VLOOKUP(E$1,$R$2:$S$16,2,0),'DSP Employee Census'!$B$6:$AC$507,ROWS($A$1:E244)+1,0)=0,"",VLOOKUP(HLOOKUP(VLOOKUP(E$1,$R$2:$S$16,2,0),'DSP Employee Census'!$B$6:$AC$507,ROWS($A$1:E244)+1,0),Lookups!$A$2:$B$45,2,0)))</f>
        <v/>
      </c>
      <c r="F245" s="74" t="str">
        <f>IF(VLOOKUP(F$1,$R$2:$S$16,2,0)="","",IF(HLOOKUP(VLOOKUP(F$1,$R$2:$S$16,2,0),'DSP Employee Census'!$B$6:$AC$507,ROWS($A$1:F244)+1,0)=0,"",HLOOKUP(VLOOKUP(F$1,$R$2:$S$16,2,0),'DSP Employee Census'!$B$6:$AC$507,ROWS($A$1:F244)+1,0)))</f>
        <v/>
      </c>
      <c r="G245" s="16" t="str">
        <f>IF(VLOOKUP(G$1,$R$2:$S$16,2,0)="","",IF(HLOOKUP(VLOOKUP(G$1,$R$2:$S$16,2,0),'DSP Employee Census'!$B$6:$AC$507,ROWS($A$1:G244)+1,0)=0,"",VLOOKUP(HLOOKUP(VLOOKUP(G$1,$R$2:$S$16,2,0),'DSP Employee Census'!$B$6:$AC$507,ROWS($A$1:G244)+1,0),Lookups!$A$2:$B$45,2,0)))</f>
        <v/>
      </c>
      <c r="H245" s="74" t="str">
        <f>IF(VLOOKUP(H$1,$R$2:$S$16,2,0)="","",IF(HLOOKUP(VLOOKUP(H$1,$R$2:$S$16,2,0),'DSP Employee Census'!$B$6:$AC$507,ROWS($A$1:H244)+1,0)=0,"",HLOOKUP(VLOOKUP(H$1,$R$2:$S$16,2,0),'DSP Employee Census'!$B$6:$AC$507,ROWS($A$1:H244)+1,0)))</f>
        <v/>
      </c>
      <c r="I245" s="75" t="str">
        <f>IF(VLOOKUP(I$1,$R$2:$S$16,2,0)="","",IF(HLOOKUP(VLOOKUP(I$1,$R$2:$S$16,2,0),'DSP Employee Census'!$B$6:$AC$507,ROWS($A$1:I244)+1,0)=0,"",HLOOKUP(VLOOKUP(I$1,$R$2:$S$16,2,0),'DSP Employee Census'!$B$6:$AC$507,ROWS($A$1:I244)+1,0)))</f>
        <v/>
      </c>
      <c r="J245" s="76" t="str">
        <f>IF(VLOOKUP($J$1,$R$2:$S$16,2,0)="","",IF(AND($K245="part_time",HLOOKUP(VLOOKUP(J$1,$R$2:$S$16,2,0),'DSP Employee Census'!$B$6:$AC$507,ROWS($A$1:J244)+1,0)&gt;0),HLOOKUP(VLOOKUP(J$1,$R$2:$S$16,2,0),'DSP Employee Census'!$B$6:$AC$507,ROWS($A$1:J244)+1,0),IF(AND($K245="part_time",HLOOKUP(VLOOKUP(J$1,$R$2:$S$16,2,0),'DSP Employee Census'!$B$6:$AC$507,ROWS($A$1:J244)+1,0)=""),'DSP Employee Census'!$H$1,"")))</f>
        <v/>
      </c>
      <c r="K245" s="16" t="str">
        <f>IF(VLOOKUP(K$1,$R$2:$S$16,2,0)="","",IF(HLOOKUP(VLOOKUP(K$1,$R$2:$S$16,2,0),'DSP Employee Census'!$B$6:$AC$507,ROWS($A$1:K244)+1,0)=0,"",VLOOKUP(HLOOKUP(VLOOKUP(K$1,$R$2:$S$16,2,0),'DSP Employee Census'!$B$6:$AC$507,ROWS($A$1:K244)+1,0),Lookups!$A$2:$B$45,2,0)))</f>
        <v/>
      </c>
      <c r="L245" s="74" t="str">
        <f>IF(VLOOKUP(L$1,$R$2:$S$16,2,0)="","",IF(HLOOKUP(VLOOKUP(L$1,$R$2:$S$16,2,0),'DSP Employee Census'!$B$6:$AC$507,ROWS($A$1:L244)+1,0)=0,"",HLOOKUP(VLOOKUP(L$1,$R$2:$S$16,2,0),'DSP Employee Census'!$B$6:$AC$507,ROWS($A$1:L244)+1,0)))</f>
        <v/>
      </c>
      <c r="M245" s="76" t="str">
        <f>IF(VLOOKUP(M$1,$R$2:$S$16,2,0)="","",IF(HLOOKUP(VLOOKUP(M$1,$R$2:$S$16,2,0),'DSP Employee Census'!$B$6:$AC$507,ROWS($A$1:M244)+1,0)=0,"",HLOOKUP(VLOOKUP(M$1,$R$2:$S$16,2,0),'DSP Employee Census'!$B$6:$AC$507,ROWS($A$1:M244)+1,0)))</f>
        <v/>
      </c>
      <c r="N245" s="74" t="str">
        <f>IF(VLOOKUP(N$1,$R$2:$S$16,2,0)="","",IF(HLOOKUP(VLOOKUP(N$1,$R$2:$S$16,2,0),'DSP Employee Census'!$B$6:$AC$507,ROWS($A$1:N244)+1,0)=0,"",HLOOKUP(VLOOKUP(N$1,$R$2:$S$16,2,0),'DSP Employee Census'!$B$6:$AC$507,ROWS($A$1:N244)+1,0)))</f>
        <v/>
      </c>
      <c r="O245" s="16" t="str">
        <f>IF(VLOOKUP(O$1,$R$2:$S$16,2,0)="","",IF(E245="self",IF(HLOOKUP(VLOOKUP(O$1,$R$2:$S$16,2,0),'DSP Employee Census'!$B$6:$AC$507,ROWS($A$1:O244)+1,0)=0,"",VLOOKUP(HLOOKUP(VLOOKUP(O$1,$R$2:$S$16,2,0),'DSP Employee Census'!$B$6:$AC$507,ROWS($A$1:O244)+1,0),Lookups!$A$2:$B$45,2,0)),""))</f>
        <v/>
      </c>
    </row>
    <row r="246" spans="1:15" ht="18" customHeight="1" x14ac:dyDescent="0.15">
      <c r="A246" s="16" t="str">
        <f>IF(VLOOKUP(A$1,$R$2:$S$16,2,0)="","",IF(HLOOKUP(VLOOKUP(A$1,$R$2:$S$16,2,0),'DSP Employee Census'!$B$6:$AC$507,ROWS($A$1:A245)+1,0)=0,"",HLOOKUP(VLOOKUP(A$1,$R$2:$S$16,2,0),'DSP Employee Census'!$B$6:$AC$507,ROWS($A$1:A245)+1,0)))</f>
        <v/>
      </c>
      <c r="B246" s="16" t="str">
        <f>IF(VLOOKUP(B$1,$R$2:$S$16,2,0)="","",IF(HLOOKUP(VLOOKUP(B$1,$R$2:$S$16,2,0),'DSP Employee Census'!$A$6:$AC$507,ROWS($A$1:B245)+1,0)=0,"",HLOOKUP(VLOOKUP(B$1,$R$2:$S$16,2,0),'DSP Employee Census'!$A$6:$AC$507,ROWS($A$1:B245)+1,0)))</f>
        <v/>
      </c>
      <c r="C246" s="16" t="str">
        <f>IF(VLOOKUP(C$1,$R$2:$S$16,2,0)="","",IF(HLOOKUP(VLOOKUP(C$1,$R$2:$S$16,2,0),'DSP Employee Census'!$B$6:$AC$507,ROWS($A$1:C245)+1,0)=0,"",HLOOKUP(VLOOKUP(C$1,$R$2:$S$16,2,0),'DSP Employee Census'!$B$6:$AC$507,ROWS($A$1:C245)+1,0)))</f>
        <v/>
      </c>
      <c r="D246" s="74" t="str">
        <f>IF(VLOOKUP(D$1,$R$2:$S$16,2,0)="","",IF(HLOOKUP(VLOOKUP(D$1,$R$2:$S$16,2,0),'DSP Employee Census'!$B$6:$AC$507,ROWS($A$1:D245)+1,0)=0,"",HLOOKUP(VLOOKUP(D$1,$R$2:$S$16,2,0),'DSP Employee Census'!$B$6:$AC$507,ROWS($A$1:D245)+1,0)))</f>
        <v/>
      </c>
      <c r="E246" s="16" t="str">
        <f>IF(VLOOKUP(E$1,$R$2:$S$16,2,0)="","",IF(HLOOKUP(VLOOKUP(E$1,$R$2:$S$16,2,0),'DSP Employee Census'!$B$6:$AC$507,ROWS($A$1:E245)+1,0)=0,"",VLOOKUP(HLOOKUP(VLOOKUP(E$1,$R$2:$S$16,2,0),'DSP Employee Census'!$B$6:$AC$507,ROWS($A$1:E245)+1,0),Lookups!$A$2:$B$45,2,0)))</f>
        <v/>
      </c>
      <c r="F246" s="74" t="str">
        <f>IF(VLOOKUP(F$1,$R$2:$S$16,2,0)="","",IF(HLOOKUP(VLOOKUP(F$1,$R$2:$S$16,2,0),'DSP Employee Census'!$B$6:$AC$507,ROWS($A$1:F245)+1,0)=0,"",HLOOKUP(VLOOKUP(F$1,$R$2:$S$16,2,0),'DSP Employee Census'!$B$6:$AC$507,ROWS($A$1:F245)+1,0)))</f>
        <v/>
      </c>
      <c r="G246" s="16" t="str">
        <f>IF(VLOOKUP(G$1,$R$2:$S$16,2,0)="","",IF(HLOOKUP(VLOOKUP(G$1,$R$2:$S$16,2,0),'DSP Employee Census'!$B$6:$AC$507,ROWS($A$1:G245)+1,0)=0,"",VLOOKUP(HLOOKUP(VLOOKUP(G$1,$R$2:$S$16,2,0),'DSP Employee Census'!$B$6:$AC$507,ROWS($A$1:G245)+1,0),Lookups!$A$2:$B$45,2,0)))</f>
        <v/>
      </c>
      <c r="H246" s="74" t="str">
        <f>IF(VLOOKUP(H$1,$R$2:$S$16,2,0)="","",IF(HLOOKUP(VLOOKUP(H$1,$R$2:$S$16,2,0),'DSP Employee Census'!$B$6:$AC$507,ROWS($A$1:H245)+1,0)=0,"",HLOOKUP(VLOOKUP(H$1,$R$2:$S$16,2,0),'DSP Employee Census'!$B$6:$AC$507,ROWS($A$1:H245)+1,0)))</f>
        <v/>
      </c>
      <c r="I246" s="75" t="str">
        <f>IF(VLOOKUP(I$1,$R$2:$S$16,2,0)="","",IF(HLOOKUP(VLOOKUP(I$1,$R$2:$S$16,2,0),'DSP Employee Census'!$B$6:$AC$507,ROWS($A$1:I245)+1,0)=0,"",HLOOKUP(VLOOKUP(I$1,$R$2:$S$16,2,0),'DSP Employee Census'!$B$6:$AC$507,ROWS($A$1:I245)+1,0)))</f>
        <v/>
      </c>
      <c r="J246" s="76" t="str">
        <f>IF(VLOOKUP($J$1,$R$2:$S$16,2,0)="","",IF(AND($K246="part_time",HLOOKUP(VLOOKUP(J$1,$R$2:$S$16,2,0),'DSP Employee Census'!$B$6:$AC$507,ROWS($A$1:J245)+1,0)&gt;0),HLOOKUP(VLOOKUP(J$1,$R$2:$S$16,2,0),'DSP Employee Census'!$B$6:$AC$507,ROWS($A$1:J245)+1,0),IF(AND($K246="part_time",HLOOKUP(VLOOKUP(J$1,$R$2:$S$16,2,0),'DSP Employee Census'!$B$6:$AC$507,ROWS($A$1:J245)+1,0)=""),'DSP Employee Census'!$H$1,"")))</f>
        <v/>
      </c>
      <c r="K246" s="16" t="str">
        <f>IF(VLOOKUP(K$1,$R$2:$S$16,2,0)="","",IF(HLOOKUP(VLOOKUP(K$1,$R$2:$S$16,2,0),'DSP Employee Census'!$B$6:$AC$507,ROWS($A$1:K245)+1,0)=0,"",VLOOKUP(HLOOKUP(VLOOKUP(K$1,$R$2:$S$16,2,0),'DSP Employee Census'!$B$6:$AC$507,ROWS($A$1:K245)+1,0),Lookups!$A$2:$B$45,2,0)))</f>
        <v/>
      </c>
      <c r="L246" s="74" t="str">
        <f>IF(VLOOKUP(L$1,$R$2:$S$16,2,0)="","",IF(HLOOKUP(VLOOKUP(L$1,$R$2:$S$16,2,0),'DSP Employee Census'!$B$6:$AC$507,ROWS($A$1:L245)+1,0)=0,"",HLOOKUP(VLOOKUP(L$1,$R$2:$S$16,2,0),'DSP Employee Census'!$B$6:$AC$507,ROWS($A$1:L245)+1,0)))</f>
        <v/>
      </c>
      <c r="M246" s="76" t="str">
        <f>IF(VLOOKUP(M$1,$R$2:$S$16,2,0)="","",IF(HLOOKUP(VLOOKUP(M$1,$R$2:$S$16,2,0),'DSP Employee Census'!$B$6:$AC$507,ROWS($A$1:M245)+1,0)=0,"",HLOOKUP(VLOOKUP(M$1,$R$2:$S$16,2,0),'DSP Employee Census'!$B$6:$AC$507,ROWS($A$1:M245)+1,0)))</f>
        <v/>
      </c>
      <c r="N246" s="74" t="str">
        <f>IF(VLOOKUP(N$1,$R$2:$S$16,2,0)="","",IF(HLOOKUP(VLOOKUP(N$1,$R$2:$S$16,2,0),'DSP Employee Census'!$B$6:$AC$507,ROWS($A$1:N245)+1,0)=0,"",HLOOKUP(VLOOKUP(N$1,$R$2:$S$16,2,0),'DSP Employee Census'!$B$6:$AC$507,ROWS($A$1:N245)+1,0)))</f>
        <v/>
      </c>
      <c r="O246" s="16" t="str">
        <f>IF(VLOOKUP(O$1,$R$2:$S$16,2,0)="","",IF(E246="self",IF(HLOOKUP(VLOOKUP(O$1,$R$2:$S$16,2,0),'DSP Employee Census'!$B$6:$AC$507,ROWS($A$1:O245)+1,0)=0,"",VLOOKUP(HLOOKUP(VLOOKUP(O$1,$R$2:$S$16,2,0),'DSP Employee Census'!$B$6:$AC$507,ROWS($A$1:O245)+1,0),Lookups!$A$2:$B$45,2,0)),""))</f>
        <v/>
      </c>
    </row>
    <row r="247" spans="1:15" ht="18" customHeight="1" x14ac:dyDescent="0.15">
      <c r="A247" s="16" t="str">
        <f>IF(VLOOKUP(A$1,$R$2:$S$16,2,0)="","",IF(HLOOKUP(VLOOKUP(A$1,$R$2:$S$16,2,0),'DSP Employee Census'!$B$6:$AC$507,ROWS($A$1:A246)+1,0)=0,"",HLOOKUP(VLOOKUP(A$1,$R$2:$S$16,2,0),'DSP Employee Census'!$B$6:$AC$507,ROWS($A$1:A246)+1,0)))</f>
        <v/>
      </c>
      <c r="B247" s="16" t="str">
        <f>IF(VLOOKUP(B$1,$R$2:$S$16,2,0)="","",IF(HLOOKUP(VLOOKUP(B$1,$R$2:$S$16,2,0),'DSP Employee Census'!$A$6:$AC$507,ROWS($A$1:B246)+1,0)=0,"",HLOOKUP(VLOOKUP(B$1,$R$2:$S$16,2,0),'DSP Employee Census'!$A$6:$AC$507,ROWS($A$1:B246)+1,0)))</f>
        <v/>
      </c>
      <c r="C247" s="16" t="str">
        <f>IF(VLOOKUP(C$1,$R$2:$S$16,2,0)="","",IF(HLOOKUP(VLOOKUP(C$1,$R$2:$S$16,2,0),'DSP Employee Census'!$B$6:$AC$507,ROWS($A$1:C246)+1,0)=0,"",HLOOKUP(VLOOKUP(C$1,$R$2:$S$16,2,0),'DSP Employee Census'!$B$6:$AC$507,ROWS($A$1:C246)+1,0)))</f>
        <v/>
      </c>
      <c r="D247" s="74" t="str">
        <f>IF(VLOOKUP(D$1,$R$2:$S$16,2,0)="","",IF(HLOOKUP(VLOOKUP(D$1,$R$2:$S$16,2,0),'DSP Employee Census'!$B$6:$AC$507,ROWS($A$1:D246)+1,0)=0,"",HLOOKUP(VLOOKUP(D$1,$R$2:$S$16,2,0),'DSP Employee Census'!$B$6:$AC$507,ROWS($A$1:D246)+1,0)))</f>
        <v/>
      </c>
      <c r="E247" s="16" t="str">
        <f>IF(VLOOKUP(E$1,$R$2:$S$16,2,0)="","",IF(HLOOKUP(VLOOKUP(E$1,$R$2:$S$16,2,0),'DSP Employee Census'!$B$6:$AC$507,ROWS($A$1:E246)+1,0)=0,"",VLOOKUP(HLOOKUP(VLOOKUP(E$1,$R$2:$S$16,2,0),'DSP Employee Census'!$B$6:$AC$507,ROWS($A$1:E246)+1,0),Lookups!$A$2:$B$45,2,0)))</f>
        <v/>
      </c>
      <c r="F247" s="74" t="str">
        <f>IF(VLOOKUP(F$1,$R$2:$S$16,2,0)="","",IF(HLOOKUP(VLOOKUP(F$1,$R$2:$S$16,2,0),'DSP Employee Census'!$B$6:$AC$507,ROWS($A$1:F246)+1,0)=0,"",HLOOKUP(VLOOKUP(F$1,$R$2:$S$16,2,0),'DSP Employee Census'!$B$6:$AC$507,ROWS($A$1:F246)+1,0)))</f>
        <v/>
      </c>
      <c r="G247" s="16" t="str">
        <f>IF(VLOOKUP(G$1,$R$2:$S$16,2,0)="","",IF(HLOOKUP(VLOOKUP(G$1,$R$2:$S$16,2,0),'DSP Employee Census'!$B$6:$AC$507,ROWS($A$1:G246)+1,0)=0,"",VLOOKUP(HLOOKUP(VLOOKUP(G$1,$R$2:$S$16,2,0),'DSP Employee Census'!$B$6:$AC$507,ROWS($A$1:G246)+1,0),Lookups!$A$2:$B$45,2,0)))</f>
        <v/>
      </c>
      <c r="H247" s="74" t="str">
        <f>IF(VLOOKUP(H$1,$R$2:$S$16,2,0)="","",IF(HLOOKUP(VLOOKUP(H$1,$R$2:$S$16,2,0),'DSP Employee Census'!$B$6:$AC$507,ROWS($A$1:H246)+1,0)=0,"",HLOOKUP(VLOOKUP(H$1,$R$2:$S$16,2,0),'DSP Employee Census'!$B$6:$AC$507,ROWS($A$1:H246)+1,0)))</f>
        <v/>
      </c>
      <c r="I247" s="75" t="str">
        <f>IF(VLOOKUP(I$1,$R$2:$S$16,2,0)="","",IF(HLOOKUP(VLOOKUP(I$1,$R$2:$S$16,2,0),'DSP Employee Census'!$B$6:$AC$507,ROWS($A$1:I246)+1,0)=0,"",HLOOKUP(VLOOKUP(I$1,$R$2:$S$16,2,0),'DSP Employee Census'!$B$6:$AC$507,ROWS($A$1:I246)+1,0)))</f>
        <v/>
      </c>
      <c r="J247" s="76" t="str">
        <f>IF(VLOOKUP($J$1,$R$2:$S$16,2,0)="","",IF(AND($K247="part_time",HLOOKUP(VLOOKUP(J$1,$R$2:$S$16,2,0),'DSP Employee Census'!$B$6:$AC$507,ROWS($A$1:J246)+1,0)&gt;0),HLOOKUP(VLOOKUP(J$1,$R$2:$S$16,2,0),'DSP Employee Census'!$B$6:$AC$507,ROWS($A$1:J246)+1,0),IF(AND($K247="part_time",HLOOKUP(VLOOKUP(J$1,$R$2:$S$16,2,0),'DSP Employee Census'!$B$6:$AC$507,ROWS($A$1:J246)+1,0)=""),'DSP Employee Census'!$H$1,"")))</f>
        <v/>
      </c>
      <c r="K247" s="16" t="str">
        <f>IF(VLOOKUP(K$1,$R$2:$S$16,2,0)="","",IF(HLOOKUP(VLOOKUP(K$1,$R$2:$S$16,2,0),'DSP Employee Census'!$B$6:$AC$507,ROWS($A$1:K246)+1,0)=0,"",VLOOKUP(HLOOKUP(VLOOKUP(K$1,$R$2:$S$16,2,0),'DSP Employee Census'!$B$6:$AC$507,ROWS($A$1:K246)+1,0),Lookups!$A$2:$B$45,2,0)))</f>
        <v/>
      </c>
      <c r="L247" s="74" t="str">
        <f>IF(VLOOKUP(L$1,$R$2:$S$16,2,0)="","",IF(HLOOKUP(VLOOKUP(L$1,$R$2:$S$16,2,0),'DSP Employee Census'!$B$6:$AC$507,ROWS($A$1:L246)+1,0)=0,"",HLOOKUP(VLOOKUP(L$1,$R$2:$S$16,2,0),'DSP Employee Census'!$B$6:$AC$507,ROWS($A$1:L246)+1,0)))</f>
        <v/>
      </c>
      <c r="M247" s="76" t="str">
        <f>IF(VLOOKUP(M$1,$R$2:$S$16,2,0)="","",IF(HLOOKUP(VLOOKUP(M$1,$R$2:$S$16,2,0),'DSP Employee Census'!$B$6:$AC$507,ROWS($A$1:M246)+1,0)=0,"",HLOOKUP(VLOOKUP(M$1,$R$2:$S$16,2,0),'DSP Employee Census'!$B$6:$AC$507,ROWS($A$1:M246)+1,0)))</f>
        <v/>
      </c>
      <c r="N247" s="74" t="str">
        <f>IF(VLOOKUP(N$1,$R$2:$S$16,2,0)="","",IF(HLOOKUP(VLOOKUP(N$1,$R$2:$S$16,2,0),'DSP Employee Census'!$B$6:$AC$507,ROWS($A$1:N246)+1,0)=0,"",HLOOKUP(VLOOKUP(N$1,$R$2:$S$16,2,0),'DSP Employee Census'!$B$6:$AC$507,ROWS($A$1:N246)+1,0)))</f>
        <v/>
      </c>
      <c r="O247" s="16" t="str">
        <f>IF(VLOOKUP(O$1,$R$2:$S$16,2,0)="","",IF(E247="self",IF(HLOOKUP(VLOOKUP(O$1,$R$2:$S$16,2,0),'DSP Employee Census'!$B$6:$AC$507,ROWS($A$1:O246)+1,0)=0,"",VLOOKUP(HLOOKUP(VLOOKUP(O$1,$R$2:$S$16,2,0),'DSP Employee Census'!$B$6:$AC$507,ROWS($A$1:O246)+1,0),Lookups!$A$2:$B$45,2,0)),""))</f>
        <v/>
      </c>
    </row>
    <row r="248" spans="1:15" ht="18" customHeight="1" x14ac:dyDescent="0.15">
      <c r="A248" s="16" t="str">
        <f>IF(VLOOKUP(A$1,$R$2:$S$16,2,0)="","",IF(HLOOKUP(VLOOKUP(A$1,$R$2:$S$16,2,0),'DSP Employee Census'!$B$6:$AC$507,ROWS($A$1:A247)+1,0)=0,"",HLOOKUP(VLOOKUP(A$1,$R$2:$S$16,2,0),'DSP Employee Census'!$B$6:$AC$507,ROWS($A$1:A247)+1,0)))</f>
        <v/>
      </c>
      <c r="B248" s="16" t="str">
        <f>IF(VLOOKUP(B$1,$R$2:$S$16,2,0)="","",IF(HLOOKUP(VLOOKUP(B$1,$R$2:$S$16,2,0),'DSP Employee Census'!$A$6:$AC$507,ROWS($A$1:B247)+1,0)=0,"",HLOOKUP(VLOOKUP(B$1,$R$2:$S$16,2,0),'DSP Employee Census'!$A$6:$AC$507,ROWS($A$1:B247)+1,0)))</f>
        <v/>
      </c>
      <c r="C248" s="16" t="str">
        <f>IF(VLOOKUP(C$1,$R$2:$S$16,2,0)="","",IF(HLOOKUP(VLOOKUP(C$1,$R$2:$S$16,2,0),'DSP Employee Census'!$B$6:$AC$507,ROWS($A$1:C247)+1,0)=0,"",HLOOKUP(VLOOKUP(C$1,$R$2:$S$16,2,0),'DSP Employee Census'!$B$6:$AC$507,ROWS($A$1:C247)+1,0)))</f>
        <v/>
      </c>
      <c r="D248" s="74" t="str">
        <f>IF(VLOOKUP(D$1,$R$2:$S$16,2,0)="","",IF(HLOOKUP(VLOOKUP(D$1,$R$2:$S$16,2,0),'DSP Employee Census'!$B$6:$AC$507,ROWS($A$1:D247)+1,0)=0,"",HLOOKUP(VLOOKUP(D$1,$R$2:$S$16,2,0),'DSP Employee Census'!$B$6:$AC$507,ROWS($A$1:D247)+1,0)))</f>
        <v/>
      </c>
      <c r="E248" s="16" t="str">
        <f>IF(VLOOKUP(E$1,$R$2:$S$16,2,0)="","",IF(HLOOKUP(VLOOKUP(E$1,$R$2:$S$16,2,0),'DSP Employee Census'!$B$6:$AC$507,ROWS($A$1:E247)+1,0)=0,"",VLOOKUP(HLOOKUP(VLOOKUP(E$1,$R$2:$S$16,2,0),'DSP Employee Census'!$B$6:$AC$507,ROWS($A$1:E247)+1,0),Lookups!$A$2:$B$45,2,0)))</f>
        <v/>
      </c>
      <c r="F248" s="74" t="str">
        <f>IF(VLOOKUP(F$1,$R$2:$S$16,2,0)="","",IF(HLOOKUP(VLOOKUP(F$1,$R$2:$S$16,2,0),'DSP Employee Census'!$B$6:$AC$507,ROWS($A$1:F247)+1,0)=0,"",HLOOKUP(VLOOKUP(F$1,$R$2:$S$16,2,0),'DSP Employee Census'!$B$6:$AC$507,ROWS($A$1:F247)+1,0)))</f>
        <v/>
      </c>
      <c r="G248" s="16" t="str">
        <f>IF(VLOOKUP(G$1,$R$2:$S$16,2,0)="","",IF(HLOOKUP(VLOOKUP(G$1,$R$2:$S$16,2,0),'DSP Employee Census'!$B$6:$AC$507,ROWS($A$1:G247)+1,0)=0,"",VLOOKUP(HLOOKUP(VLOOKUP(G$1,$R$2:$S$16,2,0),'DSP Employee Census'!$B$6:$AC$507,ROWS($A$1:G247)+1,0),Lookups!$A$2:$B$45,2,0)))</f>
        <v/>
      </c>
      <c r="H248" s="74" t="str">
        <f>IF(VLOOKUP(H$1,$R$2:$S$16,2,0)="","",IF(HLOOKUP(VLOOKUP(H$1,$R$2:$S$16,2,0),'DSP Employee Census'!$B$6:$AC$507,ROWS($A$1:H247)+1,0)=0,"",HLOOKUP(VLOOKUP(H$1,$R$2:$S$16,2,0),'DSP Employee Census'!$B$6:$AC$507,ROWS($A$1:H247)+1,0)))</f>
        <v/>
      </c>
      <c r="I248" s="75" t="str">
        <f>IF(VLOOKUP(I$1,$R$2:$S$16,2,0)="","",IF(HLOOKUP(VLOOKUP(I$1,$R$2:$S$16,2,0),'DSP Employee Census'!$B$6:$AC$507,ROWS($A$1:I247)+1,0)=0,"",HLOOKUP(VLOOKUP(I$1,$R$2:$S$16,2,0),'DSP Employee Census'!$B$6:$AC$507,ROWS($A$1:I247)+1,0)))</f>
        <v/>
      </c>
      <c r="J248" s="76" t="str">
        <f>IF(VLOOKUP($J$1,$R$2:$S$16,2,0)="","",IF(AND($K248="part_time",HLOOKUP(VLOOKUP(J$1,$R$2:$S$16,2,0),'DSP Employee Census'!$B$6:$AC$507,ROWS($A$1:J247)+1,0)&gt;0),HLOOKUP(VLOOKUP(J$1,$R$2:$S$16,2,0),'DSP Employee Census'!$B$6:$AC$507,ROWS($A$1:J247)+1,0),IF(AND($K248="part_time",HLOOKUP(VLOOKUP(J$1,$R$2:$S$16,2,0),'DSP Employee Census'!$B$6:$AC$507,ROWS($A$1:J247)+1,0)=""),'DSP Employee Census'!$H$1,"")))</f>
        <v/>
      </c>
      <c r="K248" s="16" t="str">
        <f>IF(VLOOKUP(K$1,$R$2:$S$16,2,0)="","",IF(HLOOKUP(VLOOKUP(K$1,$R$2:$S$16,2,0),'DSP Employee Census'!$B$6:$AC$507,ROWS($A$1:K247)+1,0)=0,"",VLOOKUP(HLOOKUP(VLOOKUP(K$1,$R$2:$S$16,2,0),'DSP Employee Census'!$B$6:$AC$507,ROWS($A$1:K247)+1,0),Lookups!$A$2:$B$45,2,0)))</f>
        <v/>
      </c>
      <c r="L248" s="74" t="str">
        <f>IF(VLOOKUP(L$1,$R$2:$S$16,2,0)="","",IF(HLOOKUP(VLOOKUP(L$1,$R$2:$S$16,2,0),'DSP Employee Census'!$B$6:$AC$507,ROWS($A$1:L247)+1,0)=0,"",HLOOKUP(VLOOKUP(L$1,$R$2:$S$16,2,0),'DSP Employee Census'!$B$6:$AC$507,ROWS($A$1:L247)+1,0)))</f>
        <v/>
      </c>
      <c r="M248" s="76" t="str">
        <f>IF(VLOOKUP(M$1,$R$2:$S$16,2,0)="","",IF(HLOOKUP(VLOOKUP(M$1,$R$2:$S$16,2,0),'DSP Employee Census'!$B$6:$AC$507,ROWS($A$1:M247)+1,0)=0,"",HLOOKUP(VLOOKUP(M$1,$R$2:$S$16,2,0),'DSP Employee Census'!$B$6:$AC$507,ROWS($A$1:M247)+1,0)))</f>
        <v/>
      </c>
      <c r="N248" s="74" t="str">
        <f>IF(VLOOKUP(N$1,$R$2:$S$16,2,0)="","",IF(HLOOKUP(VLOOKUP(N$1,$R$2:$S$16,2,0),'DSP Employee Census'!$B$6:$AC$507,ROWS($A$1:N247)+1,0)=0,"",HLOOKUP(VLOOKUP(N$1,$R$2:$S$16,2,0),'DSP Employee Census'!$B$6:$AC$507,ROWS($A$1:N247)+1,0)))</f>
        <v/>
      </c>
      <c r="O248" s="16" t="str">
        <f>IF(VLOOKUP(O$1,$R$2:$S$16,2,0)="","",IF(E248="self",IF(HLOOKUP(VLOOKUP(O$1,$R$2:$S$16,2,0),'DSP Employee Census'!$B$6:$AC$507,ROWS($A$1:O247)+1,0)=0,"",VLOOKUP(HLOOKUP(VLOOKUP(O$1,$R$2:$S$16,2,0),'DSP Employee Census'!$B$6:$AC$507,ROWS($A$1:O247)+1,0),Lookups!$A$2:$B$45,2,0)),""))</f>
        <v/>
      </c>
    </row>
    <row r="249" spans="1:15" ht="18" customHeight="1" x14ac:dyDescent="0.15">
      <c r="A249" s="16" t="str">
        <f>IF(VLOOKUP(A$1,$R$2:$S$16,2,0)="","",IF(HLOOKUP(VLOOKUP(A$1,$R$2:$S$16,2,0),'DSP Employee Census'!$B$6:$AC$507,ROWS($A$1:A248)+1,0)=0,"",HLOOKUP(VLOOKUP(A$1,$R$2:$S$16,2,0),'DSP Employee Census'!$B$6:$AC$507,ROWS($A$1:A248)+1,0)))</f>
        <v/>
      </c>
      <c r="B249" s="16" t="str">
        <f>IF(VLOOKUP(B$1,$R$2:$S$16,2,0)="","",IF(HLOOKUP(VLOOKUP(B$1,$R$2:$S$16,2,0),'DSP Employee Census'!$A$6:$AC$507,ROWS($A$1:B248)+1,0)=0,"",HLOOKUP(VLOOKUP(B$1,$R$2:$S$16,2,0),'DSP Employee Census'!$A$6:$AC$507,ROWS($A$1:B248)+1,0)))</f>
        <v/>
      </c>
      <c r="C249" s="16" t="str">
        <f>IF(VLOOKUP(C$1,$R$2:$S$16,2,0)="","",IF(HLOOKUP(VLOOKUP(C$1,$R$2:$S$16,2,0),'DSP Employee Census'!$B$6:$AC$507,ROWS($A$1:C248)+1,0)=0,"",HLOOKUP(VLOOKUP(C$1,$R$2:$S$16,2,0),'DSP Employee Census'!$B$6:$AC$507,ROWS($A$1:C248)+1,0)))</f>
        <v/>
      </c>
      <c r="D249" s="74" t="str">
        <f>IF(VLOOKUP(D$1,$R$2:$S$16,2,0)="","",IF(HLOOKUP(VLOOKUP(D$1,$R$2:$S$16,2,0),'DSP Employee Census'!$B$6:$AC$507,ROWS($A$1:D248)+1,0)=0,"",HLOOKUP(VLOOKUP(D$1,$R$2:$S$16,2,0),'DSP Employee Census'!$B$6:$AC$507,ROWS($A$1:D248)+1,0)))</f>
        <v/>
      </c>
      <c r="E249" s="16" t="str">
        <f>IF(VLOOKUP(E$1,$R$2:$S$16,2,0)="","",IF(HLOOKUP(VLOOKUP(E$1,$R$2:$S$16,2,0),'DSP Employee Census'!$B$6:$AC$507,ROWS($A$1:E248)+1,0)=0,"",VLOOKUP(HLOOKUP(VLOOKUP(E$1,$R$2:$S$16,2,0),'DSP Employee Census'!$B$6:$AC$507,ROWS($A$1:E248)+1,0),Lookups!$A$2:$B$45,2,0)))</f>
        <v/>
      </c>
      <c r="F249" s="74" t="str">
        <f>IF(VLOOKUP(F$1,$R$2:$S$16,2,0)="","",IF(HLOOKUP(VLOOKUP(F$1,$R$2:$S$16,2,0),'DSP Employee Census'!$B$6:$AC$507,ROWS($A$1:F248)+1,0)=0,"",HLOOKUP(VLOOKUP(F$1,$R$2:$S$16,2,0),'DSP Employee Census'!$B$6:$AC$507,ROWS($A$1:F248)+1,0)))</f>
        <v/>
      </c>
      <c r="G249" s="16" t="str">
        <f>IF(VLOOKUP(G$1,$R$2:$S$16,2,0)="","",IF(HLOOKUP(VLOOKUP(G$1,$R$2:$S$16,2,0),'DSP Employee Census'!$B$6:$AC$507,ROWS($A$1:G248)+1,0)=0,"",VLOOKUP(HLOOKUP(VLOOKUP(G$1,$R$2:$S$16,2,0),'DSP Employee Census'!$B$6:$AC$507,ROWS($A$1:G248)+1,0),Lookups!$A$2:$B$45,2,0)))</f>
        <v/>
      </c>
      <c r="H249" s="74" t="str">
        <f>IF(VLOOKUP(H$1,$R$2:$S$16,2,0)="","",IF(HLOOKUP(VLOOKUP(H$1,$R$2:$S$16,2,0),'DSP Employee Census'!$B$6:$AC$507,ROWS($A$1:H248)+1,0)=0,"",HLOOKUP(VLOOKUP(H$1,$R$2:$S$16,2,0),'DSP Employee Census'!$B$6:$AC$507,ROWS($A$1:H248)+1,0)))</f>
        <v/>
      </c>
      <c r="I249" s="75" t="str">
        <f>IF(VLOOKUP(I$1,$R$2:$S$16,2,0)="","",IF(HLOOKUP(VLOOKUP(I$1,$R$2:$S$16,2,0),'DSP Employee Census'!$B$6:$AC$507,ROWS($A$1:I248)+1,0)=0,"",HLOOKUP(VLOOKUP(I$1,$R$2:$S$16,2,0),'DSP Employee Census'!$B$6:$AC$507,ROWS($A$1:I248)+1,0)))</f>
        <v/>
      </c>
      <c r="J249" s="76" t="str">
        <f>IF(VLOOKUP($J$1,$R$2:$S$16,2,0)="","",IF(AND($K249="part_time",HLOOKUP(VLOOKUP(J$1,$R$2:$S$16,2,0),'DSP Employee Census'!$B$6:$AC$507,ROWS($A$1:J248)+1,0)&gt;0),HLOOKUP(VLOOKUP(J$1,$R$2:$S$16,2,0),'DSP Employee Census'!$B$6:$AC$507,ROWS($A$1:J248)+1,0),IF(AND($K249="part_time",HLOOKUP(VLOOKUP(J$1,$R$2:$S$16,2,0),'DSP Employee Census'!$B$6:$AC$507,ROWS($A$1:J248)+1,0)=""),'DSP Employee Census'!$H$1,"")))</f>
        <v/>
      </c>
      <c r="K249" s="16" t="str">
        <f>IF(VLOOKUP(K$1,$R$2:$S$16,2,0)="","",IF(HLOOKUP(VLOOKUP(K$1,$R$2:$S$16,2,0),'DSP Employee Census'!$B$6:$AC$507,ROWS($A$1:K248)+1,0)=0,"",VLOOKUP(HLOOKUP(VLOOKUP(K$1,$R$2:$S$16,2,0),'DSP Employee Census'!$B$6:$AC$507,ROWS($A$1:K248)+1,0),Lookups!$A$2:$B$45,2,0)))</f>
        <v/>
      </c>
      <c r="L249" s="74" t="str">
        <f>IF(VLOOKUP(L$1,$R$2:$S$16,2,0)="","",IF(HLOOKUP(VLOOKUP(L$1,$R$2:$S$16,2,0),'DSP Employee Census'!$B$6:$AC$507,ROWS($A$1:L248)+1,0)=0,"",HLOOKUP(VLOOKUP(L$1,$R$2:$S$16,2,0),'DSP Employee Census'!$B$6:$AC$507,ROWS($A$1:L248)+1,0)))</f>
        <v/>
      </c>
      <c r="M249" s="76" t="str">
        <f>IF(VLOOKUP(M$1,$R$2:$S$16,2,0)="","",IF(HLOOKUP(VLOOKUP(M$1,$R$2:$S$16,2,0),'DSP Employee Census'!$B$6:$AC$507,ROWS($A$1:M248)+1,0)=0,"",HLOOKUP(VLOOKUP(M$1,$R$2:$S$16,2,0),'DSP Employee Census'!$B$6:$AC$507,ROWS($A$1:M248)+1,0)))</f>
        <v/>
      </c>
      <c r="N249" s="74" t="str">
        <f>IF(VLOOKUP(N$1,$R$2:$S$16,2,0)="","",IF(HLOOKUP(VLOOKUP(N$1,$R$2:$S$16,2,0),'DSP Employee Census'!$B$6:$AC$507,ROWS($A$1:N248)+1,0)=0,"",HLOOKUP(VLOOKUP(N$1,$R$2:$S$16,2,0),'DSP Employee Census'!$B$6:$AC$507,ROWS($A$1:N248)+1,0)))</f>
        <v/>
      </c>
      <c r="O249" s="16" t="str">
        <f>IF(VLOOKUP(O$1,$R$2:$S$16,2,0)="","",IF(E249="self",IF(HLOOKUP(VLOOKUP(O$1,$R$2:$S$16,2,0),'DSP Employee Census'!$B$6:$AC$507,ROWS($A$1:O248)+1,0)=0,"",VLOOKUP(HLOOKUP(VLOOKUP(O$1,$R$2:$S$16,2,0),'DSP Employee Census'!$B$6:$AC$507,ROWS($A$1:O248)+1,0),Lookups!$A$2:$B$45,2,0)),""))</f>
        <v/>
      </c>
    </row>
    <row r="250" spans="1:15" ht="18" customHeight="1" x14ac:dyDescent="0.15">
      <c r="A250" s="16" t="str">
        <f>IF(VLOOKUP(A$1,$R$2:$S$16,2,0)="","",IF(HLOOKUP(VLOOKUP(A$1,$R$2:$S$16,2,0),'DSP Employee Census'!$B$6:$AC$507,ROWS($A$1:A249)+1,0)=0,"",HLOOKUP(VLOOKUP(A$1,$R$2:$S$16,2,0),'DSP Employee Census'!$B$6:$AC$507,ROWS($A$1:A249)+1,0)))</f>
        <v/>
      </c>
      <c r="B250" s="16" t="str">
        <f>IF(VLOOKUP(B$1,$R$2:$S$16,2,0)="","",IF(HLOOKUP(VLOOKUP(B$1,$R$2:$S$16,2,0),'DSP Employee Census'!$A$6:$AC$507,ROWS($A$1:B249)+1,0)=0,"",HLOOKUP(VLOOKUP(B$1,$R$2:$S$16,2,0),'DSP Employee Census'!$A$6:$AC$507,ROWS($A$1:B249)+1,0)))</f>
        <v/>
      </c>
      <c r="C250" s="16" t="str">
        <f>IF(VLOOKUP(C$1,$R$2:$S$16,2,0)="","",IF(HLOOKUP(VLOOKUP(C$1,$R$2:$S$16,2,0),'DSP Employee Census'!$B$6:$AC$507,ROWS($A$1:C249)+1,0)=0,"",HLOOKUP(VLOOKUP(C$1,$R$2:$S$16,2,0),'DSP Employee Census'!$B$6:$AC$507,ROWS($A$1:C249)+1,0)))</f>
        <v/>
      </c>
      <c r="D250" s="74" t="str">
        <f>IF(VLOOKUP(D$1,$R$2:$S$16,2,0)="","",IF(HLOOKUP(VLOOKUP(D$1,$R$2:$S$16,2,0),'DSP Employee Census'!$B$6:$AC$507,ROWS($A$1:D249)+1,0)=0,"",HLOOKUP(VLOOKUP(D$1,$R$2:$S$16,2,0),'DSP Employee Census'!$B$6:$AC$507,ROWS($A$1:D249)+1,0)))</f>
        <v/>
      </c>
      <c r="E250" s="16" t="str">
        <f>IF(VLOOKUP(E$1,$R$2:$S$16,2,0)="","",IF(HLOOKUP(VLOOKUP(E$1,$R$2:$S$16,2,0),'DSP Employee Census'!$B$6:$AC$507,ROWS($A$1:E249)+1,0)=0,"",VLOOKUP(HLOOKUP(VLOOKUP(E$1,$R$2:$S$16,2,0),'DSP Employee Census'!$B$6:$AC$507,ROWS($A$1:E249)+1,0),Lookups!$A$2:$B$45,2,0)))</f>
        <v/>
      </c>
      <c r="F250" s="74" t="str">
        <f>IF(VLOOKUP(F$1,$R$2:$S$16,2,0)="","",IF(HLOOKUP(VLOOKUP(F$1,$R$2:$S$16,2,0),'DSP Employee Census'!$B$6:$AC$507,ROWS($A$1:F249)+1,0)=0,"",HLOOKUP(VLOOKUP(F$1,$R$2:$S$16,2,0),'DSP Employee Census'!$B$6:$AC$507,ROWS($A$1:F249)+1,0)))</f>
        <v/>
      </c>
      <c r="G250" s="16" t="str">
        <f>IF(VLOOKUP(G$1,$R$2:$S$16,2,0)="","",IF(HLOOKUP(VLOOKUP(G$1,$R$2:$S$16,2,0),'DSP Employee Census'!$B$6:$AC$507,ROWS($A$1:G249)+1,0)=0,"",VLOOKUP(HLOOKUP(VLOOKUP(G$1,$R$2:$S$16,2,0),'DSP Employee Census'!$B$6:$AC$507,ROWS($A$1:G249)+1,0),Lookups!$A$2:$B$45,2,0)))</f>
        <v/>
      </c>
      <c r="H250" s="74" t="str">
        <f>IF(VLOOKUP(H$1,$R$2:$S$16,2,0)="","",IF(HLOOKUP(VLOOKUP(H$1,$R$2:$S$16,2,0),'DSP Employee Census'!$B$6:$AC$507,ROWS($A$1:H249)+1,0)=0,"",HLOOKUP(VLOOKUP(H$1,$R$2:$S$16,2,0),'DSP Employee Census'!$B$6:$AC$507,ROWS($A$1:H249)+1,0)))</f>
        <v/>
      </c>
      <c r="I250" s="75" t="str">
        <f>IF(VLOOKUP(I$1,$R$2:$S$16,2,0)="","",IF(HLOOKUP(VLOOKUP(I$1,$R$2:$S$16,2,0),'DSP Employee Census'!$B$6:$AC$507,ROWS($A$1:I249)+1,0)=0,"",HLOOKUP(VLOOKUP(I$1,$R$2:$S$16,2,0),'DSP Employee Census'!$B$6:$AC$507,ROWS($A$1:I249)+1,0)))</f>
        <v/>
      </c>
      <c r="J250" s="76" t="str">
        <f>IF(VLOOKUP($J$1,$R$2:$S$16,2,0)="","",IF(AND($K250="part_time",HLOOKUP(VLOOKUP(J$1,$R$2:$S$16,2,0),'DSP Employee Census'!$B$6:$AC$507,ROWS($A$1:J249)+1,0)&gt;0),HLOOKUP(VLOOKUP(J$1,$R$2:$S$16,2,0),'DSP Employee Census'!$B$6:$AC$507,ROWS($A$1:J249)+1,0),IF(AND($K250="part_time",HLOOKUP(VLOOKUP(J$1,$R$2:$S$16,2,0),'DSP Employee Census'!$B$6:$AC$507,ROWS($A$1:J249)+1,0)=""),'DSP Employee Census'!$H$1,"")))</f>
        <v/>
      </c>
      <c r="K250" s="16" t="str">
        <f>IF(VLOOKUP(K$1,$R$2:$S$16,2,0)="","",IF(HLOOKUP(VLOOKUP(K$1,$R$2:$S$16,2,0),'DSP Employee Census'!$B$6:$AC$507,ROWS($A$1:K249)+1,0)=0,"",VLOOKUP(HLOOKUP(VLOOKUP(K$1,$R$2:$S$16,2,0),'DSP Employee Census'!$B$6:$AC$507,ROWS($A$1:K249)+1,0),Lookups!$A$2:$B$45,2,0)))</f>
        <v/>
      </c>
      <c r="L250" s="74" t="str">
        <f>IF(VLOOKUP(L$1,$R$2:$S$16,2,0)="","",IF(HLOOKUP(VLOOKUP(L$1,$R$2:$S$16,2,0),'DSP Employee Census'!$B$6:$AC$507,ROWS($A$1:L249)+1,0)=0,"",HLOOKUP(VLOOKUP(L$1,$R$2:$S$16,2,0),'DSP Employee Census'!$B$6:$AC$507,ROWS($A$1:L249)+1,0)))</f>
        <v/>
      </c>
      <c r="M250" s="76" t="str">
        <f>IF(VLOOKUP(M$1,$R$2:$S$16,2,0)="","",IF(HLOOKUP(VLOOKUP(M$1,$R$2:$S$16,2,0),'DSP Employee Census'!$B$6:$AC$507,ROWS($A$1:M249)+1,0)=0,"",HLOOKUP(VLOOKUP(M$1,$R$2:$S$16,2,0),'DSP Employee Census'!$B$6:$AC$507,ROWS($A$1:M249)+1,0)))</f>
        <v/>
      </c>
      <c r="N250" s="74" t="str">
        <f>IF(VLOOKUP(N$1,$R$2:$S$16,2,0)="","",IF(HLOOKUP(VLOOKUP(N$1,$R$2:$S$16,2,0),'DSP Employee Census'!$B$6:$AC$507,ROWS($A$1:N249)+1,0)=0,"",HLOOKUP(VLOOKUP(N$1,$R$2:$S$16,2,0),'DSP Employee Census'!$B$6:$AC$507,ROWS($A$1:N249)+1,0)))</f>
        <v/>
      </c>
      <c r="O250" s="16" t="str">
        <f>IF(VLOOKUP(O$1,$R$2:$S$16,2,0)="","",IF(E250="self",IF(HLOOKUP(VLOOKUP(O$1,$R$2:$S$16,2,0),'DSP Employee Census'!$B$6:$AC$507,ROWS($A$1:O249)+1,0)=0,"",VLOOKUP(HLOOKUP(VLOOKUP(O$1,$R$2:$S$16,2,0),'DSP Employee Census'!$B$6:$AC$507,ROWS($A$1:O249)+1,0),Lookups!$A$2:$B$45,2,0)),""))</f>
        <v/>
      </c>
    </row>
    <row r="251" spans="1:15" ht="18" customHeight="1" x14ac:dyDescent="0.15">
      <c r="A251" s="16" t="str">
        <f>IF(VLOOKUP(A$1,$R$2:$S$16,2,0)="","",IF(HLOOKUP(VLOOKUP(A$1,$R$2:$S$16,2,0),'DSP Employee Census'!$B$6:$AC$507,ROWS($A$1:A250)+1,0)=0,"",HLOOKUP(VLOOKUP(A$1,$R$2:$S$16,2,0),'DSP Employee Census'!$B$6:$AC$507,ROWS($A$1:A250)+1,0)))</f>
        <v/>
      </c>
      <c r="B251" s="16" t="str">
        <f>IF(VLOOKUP(B$1,$R$2:$S$16,2,0)="","",IF(HLOOKUP(VLOOKUP(B$1,$R$2:$S$16,2,0),'DSP Employee Census'!$A$6:$AC$507,ROWS($A$1:B250)+1,0)=0,"",HLOOKUP(VLOOKUP(B$1,$R$2:$S$16,2,0),'DSP Employee Census'!$A$6:$AC$507,ROWS($A$1:B250)+1,0)))</f>
        <v/>
      </c>
      <c r="C251" s="16" t="str">
        <f>IF(VLOOKUP(C$1,$R$2:$S$16,2,0)="","",IF(HLOOKUP(VLOOKUP(C$1,$R$2:$S$16,2,0),'DSP Employee Census'!$B$6:$AC$507,ROWS($A$1:C250)+1,0)=0,"",HLOOKUP(VLOOKUP(C$1,$R$2:$S$16,2,0),'DSP Employee Census'!$B$6:$AC$507,ROWS($A$1:C250)+1,0)))</f>
        <v/>
      </c>
      <c r="D251" s="74" t="str">
        <f>IF(VLOOKUP(D$1,$R$2:$S$16,2,0)="","",IF(HLOOKUP(VLOOKUP(D$1,$R$2:$S$16,2,0),'DSP Employee Census'!$B$6:$AC$507,ROWS($A$1:D250)+1,0)=0,"",HLOOKUP(VLOOKUP(D$1,$R$2:$S$16,2,0),'DSP Employee Census'!$B$6:$AC$507,ROWS($A$1:D250)+1,0)))</f>
        <v/>
      </c>
      <c r="E251" s="16" t="str">
        <f>IF(VLOOKUP(E$1,$R$2:$S$16,2,0)="","",IF(HLOOKUP(VLOOKUP(E$1,$R$2:$S$16,2,0),'DSP Employee Census'!$B$6:$AC$507,ROWS($A$1:E250)+1,0)=0,"",VLOOKUP(HLOOKUP(VLOOKUP(E$1,$R$2:$S$16,2,0),'DSP Employee Census'!$B$6:$AC$507,ROWS($A$1:E250)+1,0),Lookups!$A$2:$B$45,2,0)))</f>
        <v/>
      </c>
      <c r="F251" s="74" t="str">
        <f>IF(VLOOKUP(F$1,$R$2:$S$16,2,0)="","",IF(HLOOKUP(VLOOKUP(F$1,$R$2:$S$16,2,0),'DSP Employee Census'!$B$6:$AC$507,ROWS($A$1:F250)+1,0)=0,"",HLOOKUP(VLOOKUP(F$1,$R$2:$S$16,2,0),'DSP Employee Census'!$B$6:$AC$507,ROWS($A$1:F250)+1,0)))</f>
        <v/>
      </c>
      <c r="G251" s="16" t="str">
        <f>IF(VLOOKUP(G$1,$R$2:$S$16,2,0)="","",IF(HLOOKUP(VLOOKUP(G$1,$R$2:$S$16,2,0),'DSP Employee Census'!$B$6:$AC$507,ROWS($A$1:G250)+1,0)=0,"",VLOOKUP(HLOOKUP(VLOOKUP(G$1,$R$2:$S$16,2,0),'DSP Employee Census'!$B$6:$AC$507,ROWS($A$1:G250)+1,0),Lookups!$A$2:$B$45,2,0)))</f>
        <v/>
      </c>
      <c r="H251" s="74" t="str">
        <f>IF(VLOOKUP(H$1,$R$2:$S$16,2,0)="","",IF(HLOOKUP(VLOOKUP(H$1,$R$2:$S$16,2,0),'DSP Employee Census'!$B$6:$AC$507,ROWS($A$1:H250)+1,0)=0,"",HLOOKUP(VLOOKUP(H$1,$R$2:$S$16,2,0),'DSP Employee Census'!$B$6:$AC$507,ROWS($A$1:H250)+1,0)))</f>
        <v/>
      </c>
      <c r="I251" s="75" t="str">
        <f>IF(VLOOKUP(I$1,$R$2:$S$16,2,0)="","",IF(HLOOKUP(VLOOKUP(I$1,$R$2:$S$16,2,0),'DSP Employee Census'!$B$6:$AC$507,ROWS($A$1:I250)+1,0)=0,"",HLOOKUP(VLOOKUP(I$1,$R$2:$S$16,2,0),'DSP Employee Census'!$B$6:$AC$507,ROWS($A$1:I250)+1,0)))</f>
        <v/>
      </c>
      <c r="J251" s="76" t="str">
        <f>IF(VLOOKUP($J$1,$R$2:$S$16,2,0)="","",IF(AND($K251="part_time",HLOOKUP(VLOOKUP(J$1,$R$2:$S$16,2,0),'DSP Employee Census'!$B$6:$AC$507,ROWS($A$1:J250)+1,0)&gt;0),HLOOKUP(VLOOKUP(J$1,$R$2:$S$16,2,0),'DSP Employee Census'!$B$6:$AC$507,ROWS($A$1:J250)+1,0),IF(AND($K251="part_time",HLOOKUP(VLOOKUP(J$1,$R$2:$S$16,2,0),'DSP Employee Census'!$B$6:$AC$507,ROWS($A$1:J250)+1,0)=""),'DSP Employee Census'!$H$1,"")))</f>
        <v/>
      </c>
      <c r="K251" s="16" t="str">
        <f>IF(VLOOKUP(K$1,$R$2:$S$16,2,0)="","",IF(HLOOKUP(VLOOKUP(K$1,$R$2:$S$16,2,0),'DSP Employee Census'!$B$6:$AC$507,ROWS($A$1:K250)+1,0)=0,"",VLOOKUP(HLOOKUP(VLOOKUP(K$1,$R$2:$S$16,2,0),'DSP Employee Census'!$B$6:$AC$507,ROWS($A$1:K250)+1,0),Lookups!$A$2:$B$45,2,0)))</f>
        <v/>
      </c>
      <c r="L251" s="74" t="str">
        <f>IF(VLOOKUP(L$1,$R$2:$S$16,2,0)="","",IF(HLOOKUP(VLOOKUP(L$1,$R$2:$S$16,2,0),'DSP Employee Census'!$B$6:$AC$507,ROWS($A$1:L250)+1,0)=0,"",HLOOKUP(VLOOKUP(L$1,$R$2:$S$16,2,0),'DSP Employee Census'!$B$6:$AC$507,ROWS($A$1:L250)+1,0)))</f>
        <v/>
      </c>
      <c r="M251" s="76" t="str">
        <f>IF(VLOOKUP(M$1,$R$2:$S$16,2,0)="","",IF(HLOOKUP(VLOOKUP(M$1,$R$2:$S$16,2,0),'DSP Employee Census'!$B$6:$AC$507,ROWS($A$1:M250)+1,0)=0,"",HLOOKUP(VLOOKUP(M$1,$R$2:$S$16,2,0),'DSP Employee Census'!$B$6:$AC$507,ROWS($A$1:M250)+1,0)))</f>
        <v/>
      </c>
      <c r="N251" s="74" t="str">
        <f>IF(VLOOKUP(N$1,$R$2:$S$16,2,0)="","",IF(HLOOKUP(VLOOKUP(N$1,$R$2:$S$16,2,0),'DSP Employee Census'!$B$6:$AC$507,ROWS($A$1:N250)+1,0)=0,"",HLOOKUP(VLOOKUP(N$1,$R$2:$S$16,2,0),'DSP Employee Census'!$B$6:$AC$507,ROWS($A$1:N250)+1,0)))</f>
        <v/>
      </c>
      <c r="O251" s="16" t="str">
        <f>IF(VLOOKUP(O$1,$R$2:$S$16,2,0)="","",IF(E251="self",IF(HLOOKUP(VLOOKUP(O$1,$R$2:$S$16,2,0),'DSP Employee Census'!$B$6:$AC$507,ROWS($A$1:O250)+1,0)=0,"",VLOOKUP(HLOOKUP(VLOOKUP(O$1,$R$2:$S$16,2,0),'DSP Employee Census'!$B$6:$AC$507,ROWS($A$1:O250)+1,0),Lookups!$A$2:$B$45,2,0)),""))</f>
        <v/>
      </c>
    </row>
    <row r="252" spans="1:15" ht="18" customHeight="1" x14ac:dyDescent="0.15">
      <c r="A252" s="16" t="str">
        <f>IF(VLOOKUP(A$1,$R$2:$S$16,2,0)="","",IF(HLOOKUP(VLOOKUP(A$1,$R$2:$S$16,2,0),'DSP Employee Census'!$B$6:$AC$507,ROWS($A$1:A251)+1,0)=0,"",HLOOKUP(VLOOKUP(A$1,$R$2:$S$16,2,0),'DSP Employee Census'!$B$6:$AC$507,ROWS($A$1:A251)+1,0)))</f>
        <v/>
      </c>
      <c r="B252" s="16" t="str">
        <f>IF(VLOOKUP(B$1,$R$2:$S$16,2,0)="","",IF(HLOOKUP(VLOOKUP(B$1,$R$2:$S$16,2,0),'DSP Employee Census'!$A$6:$AC$507,ROWS($A$1:B251)+1,0)=0,"",HLOOKUP(VLOOKUP(B$1,$R$2:$S$16,2,0),'DSP Employee Census'!$A$6:$AC$507,ROWS($A$1:B251)+1,0)))</f>
        <v/>
      </c>
      <c r="C252" s="16" t="str">
        <f>IF(VLOOKUP(C$1,$R$2:$S$16,2,0)="","",IF(HLOOKUP(VLOOKUP(C$1,$R$2:$S$16,2,0),'DSP Employee Census'!$B$6:$AC$507,ROWS($A$1:C251)+1,0)=0,"",HLOOKUP(VLOOKUP(C$1,$R$2:$S$16,2,0),'DSP Employee Census'!$B$6:$AC$507,ROWS($A$1:C251)+1,0)))</f>
        <v/>
      </c>
      <c r="D252" s="74" t="str">
        <f>IF(VLOOKUP(D$1,$R$2:$S$16,2,0)="","",IF(HLOOKUP(VLOOKUP(D$1,$R$2:$S$16,2,0),'DSP Employee Census'!$B$6:$AC$507,ROWS($A$1:D251)+1,0)=0,"",HLOOKUP(VLOOKUP(D$1,$R$2:$S$16,2,0),'DSP Employee Census'!$B$6:$AC$507,ROWS($A$1:D251)+1,0)))</f>
        <v/>
      </c>
      <c r="E252" s="16" t="str">
        <f>IF(VLOOKUP(E$1,$R$2:$S$16,2,0)="","",IF(HLOOKUP(VLOOKUP(E$1,$R$2:$S$16,2,0),'DSP Employee Census'!$B$6:$AC$507,ROWS($A$1:E251)+1,0)=0,"",VLOOKUP(HLOOKUP(VLOOKUP(E$1,$R$2:$S$16,2,0),'DSP Employee Census'!$B$6:$AC$507,ROWS($A$1:E251)+1,0),Lookups!$A$2:$B$45,2,0)))</f>
        <v/>
      </c>
      <c r="F252" s="74" t="str">
        <f>IF(VLOOKUP(F$1,$R$2:$S$16,2,0)="","",IF(HLOOKUP(VLOOKUP(F$1,$R$2:$S$16,2,0),'DSP Employee Census'!$B$6:$AC$507,ROWS($A$1:F251)+1,0)=0,"",HLOOKUP(VLOOKUP(F$1,$R$2:$S$16,2,0),'DSP Employee Census'!$B$6:$AC$507,ROWS($A$1:F251)+1,0)))</f>
        <v/>
      </c>
      <c r="G252" s="16" t="str">
        <f>IF(VLOOKUP(G$1,$R$2:$S$16,2,0)="","",IF(HLOOKUP(VLOOKUP(G$1,$R$2:$S$16,2,0),'DSP Employee Census'!$B$6:$AC$507,ROWS($A$1:G251)+1,0)=0,"",VLOOKUP(HLOOKUP(VLOOKUP(G$1,$R$2:$S$16,2,0),'DSP Employee Census'!$B$6:$AC$507,ROWS($A$1:G251)+1,0),Lookups!$A$2:$B$45,2,0)))</f>
        <v/>
      </c>
      <c r="H252" s="74" t="str">
        <f>IF(VLOOKUP(H$1,$R$2:$S$16,2,0)="","",IF(HLOOKUP(VLOOKUP(H$1,$R$2:$S$16,2,0),'DSP Employee Census'!$B$6:$AC$507,ROWS($A$1:H251)+1,0)=0,"",HLOOKUP(VLOOKUP(H$1,$R$2:$S$16,2,0),'DSP Employee Census'!$B$6:$AC$507,ROWS($A$1:H251)+1,0)))</f>
        <v/>
      </c>
      <c r="I252" s="75" t="str">
        <f>IF(VLOOKUP(I$1,$R$2:$S$16,2,0)="","",IF(HLOOKUP(VLOOKUP(I$1,$R$2:$S$16,2,0),'DSP Employee Census'!$B$6:$AC$507,ROWS($A$1:I251)+1,0)=0,"",HLOOKUP(VLOOKUP(I$1,$R$2:$S$16,2,0),'DSP Employee Census'!$B$6:$AC$507,ROWS($A$1:I251)+1,0)))</f>
        <v/>
      </c>
      <c r="J252" s="76" t="str">
        <f>IF(VLOOKUP($J$1,$R$2:$S$16,2,0)="","",IF(AND($K252="part_time",HLOOKUP(VLOOKUP(J$1,$R$2:$S$16,2,0),'DSP Employee Census'!$B$6:$AC$507,ROWS($A$1:J251)+1,0)&gt;0),HLOOKUP(VLOOKUP(J$1,$R$2:$S$16,2,0),'DSP Employee Census'!$B$6:$AC$507,ROWS($A$1:J251)+1,0),IF(AND($K252="part_time",HLOOKUP(VLOOKUP(J$1,$R$2:$S$16,2,0),'DSP Employee Census'!$B$6:$AC$507,ROWS($A$1:J251)+1,0)=""),'DSP Employee Census'!$H$1,"")))</f>
        <v/>
      </c>
      <c r="K252" s="16" t="str">
        <f>IF(VLOOKUP(K$1,$R$2:$S$16,2,0)="","",IF(HLOOKUP(VLOOKUP(K$1,$R$2:$S$16,2,0),'DSP Employee Census'!$B$6:$AC$507,ROWS($A$1:K251)+1,0)=0,"",VLOOKUP(HLOOKUP(VLOOKUP(K$1,$R$2:$S$16,2,0),'DSP Employee Census'!$B$6:$AC$507,ROWS($A$1:K251)+1,0),Lookups!$A$2:$B$45,2,0)))</f>
        <v/>
      </c>
      <c r="L252" s="74" t="str">
        <f>IF(VLOOKUP(L$1,$R$2:$S$16,2,0)="","",IF(HLOOKUP(VLOOKUP(L$1,$R$2:$S$16,2,0),'DSP Employee Census'!$B$6:$AC$507,ROWS($A$1:L251)+1,0)=0,"",HLOOKUP(VLOOKUP(L$1,$R$2:$S$16,2,0),'DSP Employee Census'!$B$6:$AC$507,ROWS($A$1:L251)+1,0)))</f>
        <v/>
      </c>
      <c r="M252" s="76" t="str">
        <f>IF(VLOOKUP(M$1,$R$2:$S$16,2,0)="","",IF(HLOOKUP(VLOOKUP(M$1,$R$2:$S$16,2,0),'DSP Employee Census'!$B$6:$AC$507,ROWS($A$1:M251)+1,0)=0,"",HLOOKUP(VLOOKUP(M$1,$R$2:$S$16,2,0),'DSP Employee Census'!$B$6:$AC$507,ROWS($A$1:M251)+1,0)))</f>
        <v/>
      </c>
      <c r="N252" s="74" t="str">
        <f>IF(VLOOKUP(N$1,$R$2:$S$16,2,0)="","",IF(HLOOKUP(VLOOKUP(N$1,$R$2:$S$16,2,0),'DSP Employee Census'!$B$6:$AC$507,ROWS($A$1:N251)+1,0)=0,"",HLOOKUP(VLOOKUP(N$1,$R$2:$S$16,2,0),'DSP Employee Census'!$B$6:$AC$507,ROWS($A$1:N251)+1,0)))</f>
        <v/>
      </c>
      <c r="O252" s="16" t="str">
        <f>IF(VLOOKUP(O$1,$R$2:$S$16,2,0)="","",IF(E252="self",IF(HLOOKUP(VLOOKUP(O$1,$R$2:$S$16,2,0),'DSP Employee Census'!$B$6:$AC$507,ROWS($A$1:O251)+1,0)=0,"",VLOOKUP(HLOOKUP(VLOOKUP(O$1,$R$2:$S$16,2,0),'DSP Employee Census'!$B$6:$AC$507,ROWS($A$1:O251)+1,0),Lookups!$A$2:$B$45,2,0)),""))</f>
        <v/>
      </c>
    </row>
    <row r="253" spans="1:15" ht="18" customHeight="1" x14ac:dyDescent="0.15">
      <c r="A253" s="16" t="str">
        <f>IF(VLOOKUP(A$1,$R$2:$S$16,2,0)="","",IF(HLOOKUP(VLOOKUP(A$1,$R$2:$S$16,2,0),'DSP Employee Census'!$B$6:$AC$507,ROWS($A$1:A252)+1,0)=0,"",HLOOKUP(VLOOKUP(A$1,$R$2:$S$16,2,0),'DSP Employee Census'!$B$6:$AC$507,ROWS($A$1:A252)+1,0)))</f>
        <v/>
      </c>
      <c r="B253" s="16" t="str">
        <f>IF(VLOOKUP(B$1,$R$2:$S$16,2,0)="","",IF(HLOOKUP(VLOOKUP(B$1,$R$2:$S$16,2,0),'DSP Employee Census'!$A$6:$AC$507,ROWS($A$1:B252)+1,0)=0,"",HLOOKUP(VLOOKUP(B$1,$R$2:$S$16,2,0),'DSP Employee Census'!$A$6:$AC$507,ROWS($A$1:B252)+1,0)))</f>
        <v/>
      </c>
      <c r="C253" s="16" t="str">
        <f>IF(VLOOKUP(C$1,$R$2:$S$16,2,0)="","",IF(HLOOKUP(VLOOKUP(C$1,$R$2:$S$16,2,0),'DSP Employee Census'!$B$6:$AC$507,ROWS($A$1:C252)+1,0)=0,"",HLOOKUP(VLOOKUP(C$1,$R$2:$S$16,2,0),'DSP Employee Census'!$B$6:$AC$507,ROWS($A$1:C252)+1,0)))</f>
        <v/>
      </c>
      <c r="D253" s="74" t="str">
        <f>IF(VLOOKUP(D$1,$R$2:$S$16,2,0)="","",IF(HLOOKUP(VLOOKUP(D$1,$R$2:$S$16,2,0),'DSP Employee Census'!$B$6:$AC$507,ROWS($A$1:D252)+1,0)=0,"",HLOOKUP(VLOOKUP(D$1,$R$2:$S$16,2,0),'DSP Employee Census'!$B$6:$AC$507,ROWS($A$1:D252)+1,0)))</f>
        <v/>
      </c>
      <c r="E253" s="16" t="str">
        <f>IF(VLOOKUP(E$1,$R$2:$S$16,2,0)="","",IF(HLOOKUP(VLOOKUP(E$1,$R$2:$S$16,2,0),'DSP Employee Census'!$B$6:$AC$507,ROWS($A$1:E252)+1,0)=0,"",VLOOKUP(HLOOKUP(VLOOKUP(E$1,$R$2:$S$16,2,0),'DSP Employee Census'!$B$6:$AC$507,ROWS($A$1:E252)+1,0),Lookups!$A$2:$B$45,2,0)))</f>
        <v/>
      </c>
      <c r="F253" s="74" t="str">
        <f>IF(VLOOKUP(F$1,$R$2:$S$16,2,0)="","",IF(HLOOKUP(VLOOKUP(F$1,$R$2:$S$16,2,0),'DSP Employee Census'!$B$6:$AC$507,ROWS($A$1:F252)+1,0)=0,"",HLOOKUP(VLOOKUP(F$1,$R$2:$S$16,2,0),'DSP Employee Census'!$B$6:$AC$507,ROWS($A$1:F252)+1,0)))</f>
        <v/>
      </c>
      <c r="G253" s="16" t="str">
        <f>IF(VLOOKUP(G$1,$R$2:$S$16,2,0)="","",IF(HLOOKUP(VLOOKUP(G$1,$R$2:$S$16,2,0),'DSP Employee Census'!$B$6:$AC$507,ROWS($A$1:G252)+1,0)=0,"",VLOOKUP(HLOOKUP(VLOOKUP(G$1,$R$2:$S$16,2,0),'DSP Employee Census'!$B$6:$AC$507,ROWS($A$1:G252)+1,0),Lookups!$A$2:$B$45,2,0)))</f>
        <v/>
      </c>
      <c r="H253" s="74" t="str">
        <f>IF(VLOOKUP(H$1,$R$2:$S$16,2,0)="","",IF(HLOOKUP(VLOOKUP(H$1,$R$2:$S$16,2,0),'DSP Employee Census'!$B$6:$AC$507,ROWS($A$1:H252)+1,0)=0,"",HLOOKUP(VLOOKUP(H$1,$R$2:$S$16,2,0),'DSP Employee Census'!$B$6:$AC$507,ROWS($A$1:H252)+1,0)))</f>
        <v/>
      </c>
      <c r="I253" s="75" t="str">
        <f>IF(VLOOKUP(I$1,$R$2:$S$16,2,0)="","",IF(HLOOKUP(VLOOKUP(I$1,$R$2:$S$16,2,0),'DSP Employee Census'!$B$6:$AC$507,ROWS($A$1:I252)+1,0)=0,"",HLOOKUP(VLOOKUP(I$1,$R$2:$S$16,2,0),'DSP Employee Census'!$B$6:$AC$507,ROWS($A$1:I252)+1,0)))</f>
        <v/>
      </c>
      <c r="J253" s="76" t="str">
        <f>IF(VLOOKUP($J$1,$R$2:$S$16,2,0)="","",IF(AND($K253="part_time",HLOOKUP(VLOOKUP(J$1,$R$2:$S$16,2,0),'DSP Employee Census'!$B$6:$AC$507,ROWS($A$1:J252)+1,0)&gt;0),HLOOKUP(VLOOKUP(J$1,$R$2:$S$16,2,0),'DSP Employee Census'!$B$6:$AC$507,ROWS($A$1:J252)+1,0),IF(AND($K253="part_time",HLOOKUP(VLOOKUP(J$1,$R$2:$S$16,2,0),'DSP Employee Census'!$B$6:$AC$507,ROWS($A$1:J252)+1,0)=""),'DSP Employee Census'!$H$1,"")))</f>
        <v/>
      </c>
      <c r="K253" s="16" t="str">
        <f>IF(VLOOKUP(K$1,$R$2:$S$16,2,0)="","",IF(HLOOKUP(VLOOKUP(K$1,$R$2:$S$16,2,0),'DSP Employee Census'!$B$6:$AC$507,ROWS($A$1:K252)+1,0)=0,"",VLOOKUP(HLOOKUP(VLOOKUP(K$1,$R$2:$S$16,2,0),'DSP Employee Census'!$B$6:$AC$507,ROWS($A$1:K252)+1,0),Lookups!$A$2:$B$45,2,0)))</f>
        <v/>
      </c>
      <c r="L253" s="74" t="str">
        <f>IF(VLOOKUP(L$1,$R$2:$S$16,2,0)="","",IF(HLOOKUP(VLOOKUP(L$1,$R$2:$S$16,2,0),'DSP Employee Census'!$B$6:$AC$507,ROWS($A$1:L252)+1,0)=0,"",HLOOKUP(VLOOKUP(L$1,$R$2:$S$16,2,0),'DSP Employee Census'!$B$6:$AC$507,ROWS($A$1:L252)+1,0)))</f>
        <v/>
      </c>
      <c r="M253" s="76" t="str">
        <f>IF(VLOOKUP(M$1,$R$2:$S$16,2,0)="","",IF(HLOOKUP(VLOOKUP(M$1,$R$2:$S$16,2,0),'DSP Employee Census'!$B$6:$AC$507,ROWS($A$1:M252)+1,0)=0,"",HLOOKUP(VLOOKUP(M$1,$R$2:$S$16,2,0),'DSP Employee Census'!$B$6:$AC$507,ROWS($A$1:M252)+1,0)))</f>
        <v/>
      </c>
      <c r="N253" s="74" t="str">
        <f>IF(VLOOKUP(N$1,$R$2:$S$16,2,0)="","",IF(HLOOKUP(VLOOKUP(N$1,$R$2:$S$16,2,0),'DSP Employee Census'!$B$6:$AC$507,ROWS($A$1:N252)+1,0)=0,"",HLOOKUP(VLOOKUP(N$1,$R$2:$S$16,2,0),'DSP Employee Census'!$B$6:$AC$507,ROWS($A$1:N252)+1,0)))</f>
        <v/>
      </c>
      <c r="O253" s="16" t="str">
        <f>IF(VLOOKUP(O$1,$R$2:$S$16,2,0)="","",IF(E253="self",IF(HLOOKUP(VLOOKUP(O$1,$R$2:$S$16,2,0),'DSP Employee Census'!$B$6:$AC$507,ROWS($A$1:O252)+1,0)=0,"",VLOOKUP(HLOOKUP(VLOOKUP(O$1,$R$2:$S$16,2,0),'DSP Employee Census'!$B$6:$AC$507,ROWS($A$1:O252)+1,0),Lookups!$A$2:$B$45,2,0)),""))</f>
        <v/>
      </c>
    </row>
    <row r="254" spans="1:15" ht="18" customHeight="1" x14ac:dyDescent="0.15">
      <c r="A254" s="16" t="str">
        <f>IF(VLOOKUP(A$1,$R$2:$S$16,2,0)="","",IF(HLOOKUP(VLOOKUP(A$1,$R$2:$S$16,2,0),'DSP Employee Census'!$B$6:$AC$507,ROWS($A$1:A253)+1,0)=0,"",HLOOKUP(VLOOKUP(A$1,$R$2:$S$16,2,0),'DSP Employee Census'!$B$6:$AC$507,ROWS($A$1:A253)+1,0)))</f>
        <v/>
      </c>
      <c r="B254" s="16" t="str">
        <f>IF(VLOOKUP(B$1,$R$2:$S$16,2,0)="","",IF(HLOOKUP(VLOOKUP(B$1,$R$2:$S$16,2,0),'DSP Employee Census'!$A$6:$AC$507,ROWS($A$1:B253)+1,0)=0,"",HLOOKUP(VLOOKUP(B$1,$R$2:$S$16,2,0),'DSP Employee Census'!$A$6:$AC$507,ROWS($A$1:B253)+1,0)))</f>
        <v/>
      </c>
      <c r="C254" s="16" t="str">
        <f>IF(VLOOKUP(C$1,$R$2:$S$16,2,0)="","",IF(HLOOKUP(VLOOKUP(C$1,$R$2:$S$16,2,0),'DSP Employee Census'!$B$6:$AC$507,ROWS($A$1:C253)+1,0)=0,"",HLOOKUP(VLOOKUP(C$1,$R$2:$S$16,2,0),'DSP Employee Census'!$B$6:$AC$507,ROWS($A$1:C253)+1,0)))</f>
        <v/>
      </c>
      <c r="D254" s="74" t="str">
        <f>IF(VLOOKUP(D$1,$R$2:$S$16,2,0)="","",IF(HLOOKUP(VLOOKUP(D$1,$R$2:$S$16,2,0),'DSP Employee Census'!$B$6:$AC$507,ROWS($A$1:D253)+1,0)=0,"",HLOOKUP(VLOOKUP(D$1,$R$2:$S$16,2,0),'DSP Employee Census'!$B$6:$AC$507,ROWS($A$1:D253)+1,0)))</f>
        <v/>
      </c>
      <c r="E254" s="16" t="str">
        <f>IF(VLOOKUP(E$1,$R$2:$S$16,2,0)="","",IF(HLOOKUP(VLOOKUP(E$1,$R$2:$S$16,2,0),'DSP Employee Census'!$B$6:$AC$507,ROWS($A$1:E253)+1,0)=0,"",VLOOKUP(HLOOKUP(VLOOKUP(E$1,$R$2:$S$16,2,0),'DSP Employee Census'!$B$6:$AC$507,ROWS($A$1:E253)+1,0),Lookups!$A$2:$B$45,2,0)))</f>
        <v/>
      </c>
      <c r="F254" s="74" t="str">
        <f>IF(VLOOKUP(F$1,$R$2:$S$16,2,0)="","",IF(HLOOKUP(VLOOKUP(F$1,$R$2:$S$16,2,0),'DSP Employee Census'!$B$6:$AC$507,ROWS($A$1:F253)+1,0)=0,"",HLOOKUP(VLOOKUP(F$1,$R$2:$S$16,2,0),'DSP Employee Census'!$B$6:$AC$507,ROWS($A$1:F253)+1,0)))</f>
        <v/>
      </c>
      <c r="G254" s="16" t="str">
        <f>IF(VLOOKUP(G$1,$R$2:$S$16,2,0)="","",IF(HLOOKUP(VLOOKUP(G$1,$R$2:$S$16,2,0),'DSP Employee Census'!$B$6:$AC$507,ROWS($A$1:G253)+1,0)=0,"",VLOOKUP(HLOOKUP(VLOOKUP(G$1,$R$2:$S$16,2,0),'DSP Employee Census'!$B$6:$AC$507,ROWS($A$1:G253)+1,0),Lookups!$A$2:$B$45,2,0)))</f>
        <v/>
      </c>
      <c r="H254" s="74" t="str">
        <f>IF(VLOOKUP(H$1,$R$2:$S$16,2,0)="","",IF(HLOOKUP(VLOOKUP(H$1,$R$2:$S$16,2,0),'DSP Employee Census'!$B$6:$AC$507,ROWS($A$1:H253)+1,0)=0,"",HLOOKUP(VLOOKUP(H$1,$R$2:$S$16,2,0),'DSP Employee Census'!$B$6:$AC$507,ROWS($A$1:H253)+1,0)))</f>
        <v/>
      </c>
      <c r="I254" s="75" t="str">
        <f>IF(VLOOKUP(I$1,$R$2:$S$16,2,0)="","",IF(HLOOKUP(VLOOKUP(I$1,$R$2:$S$16,2,0),'DSP Employee Census'!$B$6:$AC$507,ROWS($A$1:I253)+1,0)=0,"",HLOOKUP(VLOOKUP(I$1,$R$2:$S$16,2,0),'DSP Employee Census'!$B$6:$AC$507,ROWS($A$1:I253)+1,0)))</f>
        <v/>
      </c>
      <c r="J254" s="76" t="str">
        <f>IF(VLOOKUP($J$1,$R$2:$S$16,2,0)="","",IF(AND($K254="part_time",HLOOKUP(VLOOKUP(J$1,$R$2:$S$16,2,0),'DSP Employee Census'!$B$6:$AC$507,ROWS($A$1:J253)+1,0)&gt;0),HLOOKUP(VLOOKUP(J$1,$R$2:$S$16,2,0),'DSP Employee Census'!$B$6:$AC$507,ROWS($A$1:J253)+1,0),IF(AND($K254="part_time",HLOOKUP(VLOOKUP(J$1,$R$2:$S$16,2,0),'DSP Employee Census'!$B$6:$AC$507,ROWS($A$1:J253)+1,0)=""),'DSP Employee Census'!$H$1,"")))</f>
        <v/>
      </c>
      <c r="K254" s="16" t="str">
        <f>IF(VLOOKUP(K$1,$R$2:$S$16,2,0)="","",IF(HLOOKUP(VLOOKUP(K$1,$R$2:$S$16,2,0),'DSP Employee Census'!$B$6:$AC$507,ROWS($A$1:K253)+1,0)=0,"",VLOOKUP(HLOOKUP(VLOOKUP(K$1,$R$2:$S$16,2,0),'DSP Employee Census'!$B$6:$AC$507,ROWS($A$1:K253)+1,0),Lookups!$A$2:$B$45,2,0)))</f>
        <v/>
      </c>
      <c r="L254" s="74" t="str">
        <f>IF(VLOOKUP(L$1,$R$2:$S$16,2,0)="","",IF(HLOOKUP(VLOOKUP(L$1,$R$2:$S$16,2,0),'DSP Employee Census'!$B$6:$AC$507,ROWS($A$1:L253)+1,0)=0,"",HLOOKUP(VLOOKUP(L$1,$R$2:$S$16,2,0),'DSP Employee Census'!$B$6:$AC$507,ROWS($A$1:L253)+1,0)))</f>
        <v/>
      </c>
      <c r="M254" s="76" t="str">
        <f>IF(VLOOKUP(M$1,$R$2:$S$16,2,0)="","",IF(HLOOKUP(VLOOKUP(M$1,$R$2:$S$16,2,0),'DSP Employee Census'!$B$6:$AC$507,ROWS($A$1:M253)+1,0)=0,"",HLOOKUP(VLOOKUP(M$1,$R$2:$S$16,2,0),'DSP Employee Census'!$B$6:$AC$507,ROWS($A$1:M253)+1,0)))</f>
        <v/>
      </c>
      <c r="N254" s="74" t="str">
        <f>IF(VLOOKUP(N$1,$R$2:$S$16,2,0)="","",IF(HLOOKUP(VLOOKUP(N$1,$R$2:$S$16,2,0),'DSP Employee Census'!$B$6:$AC$507,ROWS($A$1:N253)+1,0)=0,"",HLOOKUP(VLOOKUP(N$1,$R$2:$S$16,2,0),'DSP Employee Census'!$B$6:$AC$507,ROWS($A$1:N253)+1,0)))</f>
        <v/>
      </c>
      <c r="O254" s="16" t="str">
        <f>IF(VLOOKUP(O$1,$R$2:$S$16,2,0)="","",IF(E254="self",IF(HLOOKUP(VLOOKUP(O$1,$R$2:$S$16,2,0),'DSP Employee Census'!$B$6:$AC$507,ROWS($A$1:O253)+1,0)=0,"",VLOOKUP(HLOOKUP(VLOOKUP(O$1,$R$2:$S$16,2,0),'DSP Employee Census'!$B$6:$AC$507,ROWS($A$1:O253)+1,0),Lookups!$A$2:$B$45,2,0)),""))</f>
        <v/>
      </c>
    </row>
    <row r="255" spans="1:15" ht="18" customHeight="1" x14ac:dyDescent="0.15">
      <c r="A255" s="16" t="str">
        <f>IF(VLOOKUP(A$1,$R$2:$S$16,2,0)="","",IF(HLOOKUP(VLOOKUP(A$1,$R$2:$S$16,2,0),'DSP Employee Census'!$B$6:$AC$507,ROWS($A$1:A254)+1,0)=0,"",HLOOKUP(VLOOKUP(A$1,$R$2:$S$16,2,0),'DSP Employee Census'!$B$6:$AC$507,ROWS($A$1:A254)+1,0)))</f>
        <v/>
      </c>
      <c r="B255" s="16" t="str">
        <f>IF(VLOOKUP(B$1,$R$2:$S$16,2,0)="","",IF(HLOOKUP(VLOOKUP(B$1,$R$2:$S$16,2,0),'DSP Employee Census'!$A$6:$AC$507,ROWS($A$1:B254)+1,0)=0,"",HLOOKUP(VLOOKUP(B$1,$R$2:$S$16,2,0),'DSP Employee Census'!$A$6:$AC$507,ROWS($A$1:B254)+1,0)))</f>
        <v/>
      </c>
      <c r="C255" s="16" t="str">
        <f>IF(VLOOKUP(C$1,$R$2:$S$16,2,0)="","",IF(HLOOKUP(VLOOKUP(C$1,$R$2:$S$16,2,0),'DSP Employee Census'!$B$6:$AC$507,ROWS($A$1:C254)+1,0)=0,"",HLOOKUP(VLOOKUP(C$1,$R$2:$S$16,2,0),'DSP Employee Census'!$B$6:$AC$507,ROWS($A$1:C254)+1,0)))</f>
        <v/>
      </c>
      <c r="D255" s="74" t="str">
        <f>IF(VLOOKUP(D$1,$R$2:$S$16,2,0)="","",IF(HLOOKUP(VLOOKUP(D$1,$R$2:$S$16,2,0),'DSP Employee Census'!$B$6:$AC$507,ROWS($A$1:D254)+1,0)=0,"",HLOOKUP(VLOOKUP(D$1,$R$2:$S$16,2,0),'DSP Employee Census'!$B$6:$AC$507,ROWS($A$1:D254)+1,0)))</f>
        <v/>
      </c>
      <c r="E255" s="16" t="str">
        <f>IF(VLOOKUP(E$1,$R$2:$S$16,2,0)="","",IF(HLOOKUP(VLOOKUP(E$1,$R$2:$S$16,2,0),'DSP Employee Census'!$B$6:$AC$507,ROWS($A$1:E254)+1,0)=0,"",VLOOKUP(HLOOKUP(VLOOKUP(E$1,$R$2:$S$16,2,0),'DSP Employee Census'!$B$6:$AC$507,ROWS($A$1:E254)+1,0),Lookups!$A$2:$B$45,2,0)))</f>
        <v/>
      </c>
      <c r="F255" s="74" t="str">
        <f>IF(VLOOKUP(F$1,$R$2:$S$16,2,0)="","",IF(HLOOKUP(VLOOKUP(F$1,$R$2:$S$16,2,0),'DSP Employee Census'!$B$6:$AC$507,ROWS($A$1:F254)+1,0)=0,"",HLOOKUP(VLOOKUP(F$1,$R$2:$S$16,2,0),'DSP Employee Census'!$B$6:$AC$507,ROWS($A$1:F254)+1,0)))</f>
        <v/>
      </c>
      <c r="G255" s="16" t="str">
        <f>IF(VLOOKUP(G$1,$R$2:$S$16,2,0)="","",IF(HLOOKUP(VLOOKUP(G$1,$R$2:$S$16,2,0),'DSP Employee Census'!$B$6:$AC$507,ROWS($A$1:G254)+1,0)=0,"",VLOOKUP(HLOOKUP(VLOOKUP(G$1,$R$2:$S$16,2,0),'DSP Employee Census'!$B$6:$AC$507,ROWS($A$1:G254)+1,0),Lookups!$A$2:$B$45,2,0)))</f>
        <v/>
      </c>
      <c r="H255" s="74" t="str">
        <f>IF(VLOOKUP(H$1,$R$2:$S$16,2,0)="","",IF(HLOOKUP(VLOOKUP(H$1,$R$2:$S$16,2,0),'DSP Employee Census'!$B$6:$AC$507,ROWS($A$1:H254)+1,0)=0,"",HLOOKUP(VLOOKUP(H$1,$R$2:$S$16,2,0),'DSP Employee Census'!$B$6:$AC$507,ROWS($A$1:H254)+1,0)))</f>
        <v/>
      </c>
      <c r="I255" s="75" t="str">
        <f>IF(VLOOKUP(I$1,$R$2:$S$16,2,0)="","",IF(HLOOKUP(VLOOKUP(I$1,$R$2:$S$16,2,0),'DSP Employee Census'!$B$6:$AC$507,ROWS($A$1:I254)+1,0)=0,"",HLOOKUP(VLOOKUP(I$1,$R$2:$S$16,2,0),'DSP Employee Census'!$B$6:$AC$507,ROWS($A$1:I254)+1,0)))</f>
        <v/>
      </c>
      <c r="J255" s="76" t="str">
        <f>IF(VLOOKUP($J$1,$R$2:$S$16,2,0)="","",IF(AND($K255="part_time",HLOOKUP(VLOOKUP(J$1,$R$2:$S$16,2,0),'DSP Employee Census'!$B$6:$AC$507,ROWS($A$1:J254)+1,0)&gt;0),HLOOKUP(VLOOKUP(J$1,$R$2:$S$16,2,0),'DSP Employee Census'!$B$6:$AC$507,ROWS($A$1:J254)+1,0),IF(AND($K255="part_time",HLOOKUP(VLOOKUP(J$1,$R$2:$S$16,2,0),'DSP Employee Census'!$B$6:$AC$507,ROWS($A$1:J254)+1,0)=""),'DSP Employee Census'!$H$1,"")))</f>
        <v/>
      </c>
      <c r="K255" s="16" t="str">
        <f>IF(VLOOKUP(K$1,$R$2:$S$16,2,0)="","",IF(HLOOKUP(VLOOKUP(K$1,$R$2:$S$16,2,0),'DSP Employee Census'!$B$6:$AC$507,ROWS($A$1:K254)+1,0)=0,"",VLOOKUP(HLOOKUP(VLOOKUP(K$1,$R$2:$S$16,2,0),'DSP Employee Census'!$B$6:$AC$507,ROWS($A$1:K254)+1,0),Lookups!$A$2:$B$45,2,0)))</f>
        <v/>
      </c>
      <c r="L255" s="74" t="str">
        <f>IF(VLOOKUP(L$1,$R$2:$S$16,2,0)="","",IF(HLOOKUP(VLOOKUP(L$1,$R$2:$S$16,2,0),'DSP Employee Census'!$B$6:$AC$507,ROWS($A$1:L254)+1,0)=0,"",HLOOKUP(VLOOKUP(L$1,$R$2:$S$16,2,0),'DSP Employee Census'!$B$6:$AC$507,ROWS($A$1:L254)+1,0)))</f>
        <v/>
      </c>
      <c r="M255" s="76" t="str">
        <f>IF(VLOOKUP(M$1,$R$2:$S$16,2,0)="","",IF(HLOOKUP(VLOOKUP(M$1,$R$2:$S$16,2,0),'DSP Employee Census'!$B$6:$AC$507,ROWS($A$1:M254)+1,0)=0,"",HLOOKUP(VLOOKUP(M$1,$R$2:$S$16,2,0),'DSP Employee Census'!$B$6:$AC$507,ROWS($A$1:M254)+1,0)))</f>
        <v/>
      </c>
      <c r="N255" s="74" t="str">
        <f>IF(VLOOKUP(N$1,$R$2:$S$16,2,0)="","",IF(HLOOKUP(VLOOKUP(N$1,$R$2:$S$16,2,0),'DSP Employee Census'!$B$6:$AC$507,ROWS($A$1:N254)+1,0)=0,"",HLOOKUP(VLOOKUP(N$1,$R$2:$S$16,2,0),'DSP Employee Census'!$B$6:$AC$507,ROWS($A$1:N254)+1,0)))</f>
        <v/>
      </c>
      <c r="O255" s="16" t="str">
        <f>IF(VLOOKUP(O$1,$R$2:$S$16,2,0)="","",IF(E255="self",IF(HLOOKUP(VLOOKUP(O$1,$R$2:$S$16,2,0),'DSP Employee Census'!$B$6:$AC$507,ROWS($A$1:O254)+1,0)=0,"",VLOOKUP(HLOOKUP(VLOOKUP(O$1,$R$2:$S$16,2,0),'DSP Employee Census'!$B$6:$AC$507,ROWS($A$1:O254)+1,0),Lookups!$A$2:$B$45,2,0)),""))</f>
        <v/>
      </c>
    </row>
    <row r="256" spans="1:15" ht="18" customHeight="1" x14ac:dyDescent="0.15">
      <c r="A256" s="16" t="str">
        <f>IF(VLOOKUP(A$1,$R$2:$S$16,2,0)="","",IF(HLOOKUP(VLOOKUP(A$1,$R$2:$S$16,2,0),'DSP Employee Census'!$B$6:$AC$507,ROWS($A$1:A255)+1,0)=0,"",HLOOKUP(VLOOKUP(A$1,$R$2:$S$16,2,0),'DSP Employee Census'!$B$6:$AC$507,ROWS($A$1:A255)+1,0)))</f>
        <v/>
      </c>
      <c r="B256" s="16" t="str">
        <f>IF(VLOOKUP(B$1,$R$2:$S$16,2,0)="","",IF(HLOOKUP(VLOOKUP(B$1,$R$2:$S$16,2,0),'DSP Employee Census'!$A$6:$AC$507,ROWS($A$1:B255)+1,0)=0,"",HLOOKUP(VLOOKUP(B$1,$R$2:$S$16,2,0),'DSP Employee Census'!$A$6:$AC$507,ROWS($A$1:B255)+1,0)))</f>
        <v/>
      </c>
      <c r="C256" s="16" t="str">
        <f>IF(VLOOKUP(C$1,$R$2:$S$16,2,0)="","",IF(HLOOKUP(VLOOKUP(C$1,$R$2:$S$16,2,0),'DSP Employee Census'!$B$6:$AC$507,ROWS($A$1:C255)+1,0)=0,"",HLOOKUP(VLOOKUP(C$1,$R$2:$S$16,2,0),'DSP Employee Census'!$B$6:$AC$507,ROWS($A$1:C255)+1,0)))</f>
        <v/>
      </c>
      <c r="D256" s="74" t="str">
        <f>IF(VLOOKUP(D$1,$R$2:$S$16,2,0)="","",IF(HLOOKUP(VLOOKUP(D$1,$R$2:$S$16,2,0),'DSP Employee Census'!$B$6:$AC$507,ROWS($A$1:D255)+1,0)=0,"",HLOOKUP(VLOOKUP(D$1,$R$2:$S$16,2,0),'DSP Employee Census'!$B$6:$AC$507,ROWS($A$1:D255)+1,0)))</f>
        <v/>
      </c>
      <c r="E256" s="16" t="str">
        <f>IF(VLOOKUP(E$1,$R$2:$S$16,2,0)="","",IF(HLOOKUP(VLOOKUP(E$1,$R$2:$S$16,2,0),'DSP Employee Census'!$B$6:$AC$507,ROWS($A$1:E255)+1,0)=0,"",VLOOKUP(HLOOKUP(VLOOKUP(E$1,$R$2:$S$16,2,0),'DSP Employee Census'!$B$6:$AC$507,ROWS($A$1:E255)+1,0),Lookups!$A$2:$B$45,2,0)))</f>
        <v/>
      </c>
      <c r="F256" s="74" t="str">
        <f>IF(VLOOKUP(F$1,$R$2:$S$16,2,0)="","",IF(HLOOKUP(VLOOKUP(F$1,$R$2:$S$16,2,0),'DSP Employee Census'!$B$6:$AC$507,ROWS($A$1:F255)+1,0)=0,"",HLOOKUP(VLOOKUP(F$1,$R$2:$S$16,2,0),'DSP Employee Census'!$B$6:$AC$507,ROWS($A$1:F255)+1,0)))</f>
        <v/>
      </c>
      <c r="G256" s="16" t="str">
        <f>IF(VLOOKUP(G$1,$R$2:$S$16,2,0)="","",IF(HLOOKUP(VLOOKUP(G$1,$R$2:$S$16,2,0),'DSP Employee Census'!$B$6:$AC$507,ROWS($A$1:G255)+1,0)=0,"",VLOOKUP(HLOOKUP(VLOOKUP(G$1,$R$2:$S$16,2,0),'DSP Employee Census'!$B$6:$AC$507,ROWS($A$1:G255)+1,0),Lookups!$A$2:$B$45,2,0)))</f>
        <v/>
      </c>
      <c r="H256" s="74" t="str">
        <f>IF(VLOOKUP(H$1,$R$2:$S$16,2,0)="","",IF(HLOOKUP(VLOOKUP(H$1,$R$2:$S$16,2,0),'DSP Employee Census'!$B$6:$AC$507,ROWS($A$1:H255)+1,0)=0,"",HLOOKUP(VLOOKUP(H$1,$R$2:$S$16,2,0),'DSP Employee Census'!$B$6:$AC$507,ROWS($A$1:H255)+1,0)))</f>
        <v/>
      </c>
      <c r="I256" s="75" t="str">
        <f>IF(VLOOKUP(I$1,$R$2:$S$16,2,0)="","",IF(HLOOKUP(VLOOKUP(I$1,$R$2:$S$16,2,0),'DSP Employee Census'!$B$6:$AC$507,ROWS($A$1:I255)+1,0)=0,"",HLOOKUP(VLOOKUP(I$1,$R$2:$S$16,2,0),'DSP Employee Census'!$B$6:$AC$507,ROWS($A$1:I255)+1,0)))</f>
        <v/>
      </c>
      <c r="J256" s="76" t="str">
        <f>IF(VLOOKUP($J$1,$R$2:$S$16,2,0)="","",IF(AND($K256="part_time",HLOOKUP(VLOOKUP(J$1,$R$2:$S$16,2,0),'DSP Employee Census'!$B$6:$AC$507,ROWS($A$1:J255)+1,0)&gt;0),HLOOKUP(VLOOKUP(J$1,$R$2:$S$16,2,0),'DSP Employee Census'!$B$6:$AC$507,ROWS($A$1:J255)+1,0),IF(AND($K256="part_time",HLOOKUP(VLOOKUP(J$1,$R$2:$S$16,2,0),'DSP Employee Census'!$B$6:$AC$507,ROWS($A$1:J255)+1,0)=""),'DSP Employee Census'!$H$1,"")))</f>
        <v/>
      </c>
      <c r="K256" s="16" t="str">
        <f>IF(VLOOKUP(K$1,$R$2:$S$16,2,0)="","",IF(HLOOKUP(VLOOKUP(K$1,$R$2:$S$16,2,0),'DSP Employee Census'!$B$6:$AC$507,ROWS($A$1:K255)+1,0)=0,"",VLOOKUP(HLOOKUP(VLOOKUP(K$1,$R$2:$S$16,2,0),'DSP Employee Census'!$B$6:$AC$507,ROWS($A$1:K255)+1,0),Lookups!$A$2:$B$45,2,0)))</f>
        <v/>
      </c>
      <c r="L256" s="74" t="str">
        <f>IF(VLOOKUP(L$1,$R$2:$S$16,2,0)="","",IF(HLOOKUP(VLOOKUP(L$1,$R$2:$S$16,2,0),'DSP Employee Census'!$B$6:$AC$507,ROWS($A$1:L255)+1,0)=0,"",HLOOKUP(VLOOKUP(L$1,$R$2:$S$16,2,0),'DSP Employee Census'!$B$6:$AC$507,ROWS($A$1:L255)+1,0)))</f>
        <v/>
      </c>
      <c r="M256" s="76" t="str">
        <f>IF(VLOOKUP(M$1,$R$2:$S$16,2,0)="","",IF(HLOOKUP(VLOOKUP(M$1,$R$2:$S$16,2,0),'DSP Employee Census'!$B$6:$AC$507,ROWS($A$1:M255)+1,0)=0,"",HLOOKUP(VLOOKUP(M$1,$R$2:$S$16,2,0),'DSP Employee Census'!$B$6:$AC$507,ROWS($A$1:M255)+1,0)))</f>
        <v/>
      </c>
      <c r="N256" s="74" t="str">
        <f>IF(VLOOKUP(N$1,$R$2:$S$16,2,0)="","",IF(HLOOKUP(VLOOKUP(N$1,$R$2:$S$16,2,0),'DSP Employee Census'!$B$6:$AC$507,ROWS($A$1:N255)+1,0)=0,"",HLOOKUP(VLOOKUP(N$1,$R$2:$S$16,2,0),'DSP Employee Census'!$B$6:$AC$507,ROWS($A$1:N255)+1,0)))</f>
        <v/>
      </c>
      <c r="O256" s="16" t="str">
        <f>IF(VLOOKUP(O$1,$R$2:$S$16,2,0)="","",IF(E256="self",IF(HLOOKUP(VLOOKUP(O$1,$R$2:$S$16,2,0),'DSP Employee Census'!$B$6:$AC$507,ROWS($A$1:O255)+1,0)=0,"",VLOOKUP(HLOOKUP(VLOOKUP(O$1,$R$2:$S$16,2,0),'DSP Employee Census'!$B$6:$AC$507,ROWS($A$1:O255)+1,0),Lookups!$A$2:$B$45,2,0)),""))</f>
        <v/>
      </c>
    </row>
    <row r="257" spans="1:15" ht="18" customHeight="1" x14ac:dyDescent="0.15">
      <c r="A257" s="16" t="str">
        <f>IF(VLOOKUP(A$1,$R$2:$S$16,2,0)="","",IF(HLOOKUP(VLOOKUP(A$1,$R$2:$S$16,2,0),'DSP Employee Census'!$B$6:$AC$507,ROWS($A$1:A256)+1,0)=0,"",HLOOKUP(VLOOKUP(A$1,$R$2:$S$16,2,0),'DSP Employee Census'!$B$6:$AC$507,ROWS($A$1:A256)+1,0)))</f>
        <v/>
      </c>
      <c r="B257" s="16" t="str">
        <f>IF(VLOOKUP(B$1,$R$2:$S$16,2,0)="","",IF(HLOOKUP(VLOOKUP(B$1,$R$2:$S$16,2,0),'DSP Employee Census'!$A$6:$AC$507,ROWS($A$1:B256)+1,0)=0,"",HLOOKUP(VLOOKUP(B$1,$R$2:$S$16,2,0),'DSP Employee Census'!$A$6:$AC$507,ROWS($A$1:B256)+1,0)))</f>
        <v/>
      </c>
      <c r="C257" s="16" t="str">
        <f>IF(VLOOKUP(C$1,$R$2:$S$16,2,0)="","",IF(HLOOKUP(VLOOKUP(C$1,$R$2:$S$16,2,0),'DSP Employee Census'!$B$6:$AC$507,ROWS($A$1:C256)+1,0)=0,"",HLOOKUP(VLOOKUP(C$1,$R$2:$S$16,2,0),'DSP Employee Census'!$B$6:$AC$507,ROWS($A$1:C256)+1,0)))</f>
        <v/>
      </c>
      <c r="D257" s="74" t="str">
        <f>IF(VLOOKUP(D$1,$R$2:$S$16,2,0)="","",IF(HLOOKUP(VLOOKUP(D$1,$R$2:$S$16,2,0),'DSP Employee Census'!$B$6:$AC$507,ROWS($A$1:D256)+1,0)=0,"",HLOOKUP(VLOOKUP(D$1,$R$2:$S$16,2,0),'DSP Employee Census'!$B$6:$AC$507,ROWS($A$1:D256)+1,0)))</f>
        <v/>
      </c>
      <c r="E257" s="16" t="str">
        <f>IF(VLOOKUP(E$1,$R$2:$S$16,2,0)="","",IF(HLOOKUP(VLOOKUP(E$1,$R$2:$S$16,2,0),'DSP Employee Census'!$B$6:$AC$507,ROWS($A$1:E256)+1,0)=0,"",VLOOKUP(HLOOKUP(VLOOKUP(E$1,$R$2:$S$16,2,0),'DSP Employee Census'!$B$6:$AC$507,ROWS($A$1:E256)+1,0),Lookups!$A$2:$B$45,2,0)))</f>
        <v/>
      </c>
      <c r="F257" s="74" t="str">
        <f>IF(VLOOKUP(F$1,$R$2:$S$16,2,0)="","",IF(HLOOKUP(VLOOKUP(F$1,$R$2:$S$16,2,0),'DSP Employee Census'!$B$6:$AC$507,ROWS($A$1:F256)+1,0)=0,"",HLOOKUP(VLOOKUP(F$1,$R$2:$S$16,2,0),'DSP Employee Census'!$B$6:$AC$507,ROWS($A$1:F256)+1,0)))</f>
        <v/>
      </c>
      <c r="G257" s="16" t="str">
        <f>IF(VLOOKUP(G$1,$R$2:$S$16,2,0)="","",IF(HLOOKUP(VLOOKUP(G$1,$R$2:$S$16,2,0),'DSP Employee Census'!$B$6:$AC$507,ROWS($A$1:G256)+1,0)=0,"",VLOOKUP(HLOOKUP(VLOOKUP(G$1,$R$2:$S$16,2,0),'DSP Employee Census'!$B$6:$AC$507,ROWS($A$1:G256)+1,0),Lookups!$A$2:$B$45,2,0)))</f>
        <v/>
      </c>
      <c r="H257" s="74" t="str">
        <f>IF(VLOOKUP(H$1,$R$2:$S$16,2,0)="","",IF(HLOOKUP(VLOOKUP(H$1,$R$2:$S$16,2,0),'DSP Employee Census'!$B$6:$AC$507,ROWS($A$1:H256)+1,0)=0,"",HLOOKUP(VLOOKUP(H$1,$R$2:$S$16,2,0),'DSP Employee Census'!$B$6:$AC$507,ROWS($A$1:H256)+1,0)))</f>
        <v/>
      </c>
      <c r="I257" s="75" t="str">
        <f>IF(VLOOKUP(I$1,$R$2:$S$16,2,0)="","",IF(HLOOKUP(VLOOKUP(I$1,$R$2:$S$16,2,0),'DSP Employee Census'!$B$6:$AC$507,ROWS($A$1:I256)+1,0)=0,"",HLOOKUP(VLOOKUP(I$1,$R$2:$S$16,2,0),'DSP Employee Census'!$B$6:$AC$507,ROWS($A$1:I256)+1,0)))</f>
        <v/>
      </c>
      <c r="J257" s="76" t="str">
        <f>IF(VLOOKUP($J$1,$R$2:$S$16,2,0)="","",IF(AND($K257="part_time",HLOOKUP(VLOOKUP(J$1,$R$2:$S$16,2,0),'DSP Employee Census'!$B$6:$AC$507,ROWS($A$1:J256)+1,0)&gt;0),HLOOKUP(VLOOKUP(J$1,$R$2:$S$16,2,0),'DSP Employee Census'!$B$6:$AC$507,ROWS($A$1:J256)+1,0),IF(AND($K257="part_time",HLOOKUP(VLOOKUP(J$1,$R$2:$S$16,2,0),'DSP Employee Census'!$B$6:$AC$507,ROWS($A$1:J256)+1,0)=""),'DSP Employee Census'!$H$1,"")))</f>
        <v/>
      </c>
      <c r="K257" s="16" t="str">
        <f>IF(VLOOKUP(K$1,$R$2:$S$16,2,0)="","",IF(HLOOKUP(VLOOKUP(K$1,$R$2:$S$16,2,0),'DSP Employee Census'!$B$6:$AC$507,ROWS($A$1:K256)+1,0)=0,"",VLOOKUP(HLOOKUP(VLOOKUP(K$1,$R$2:$S$16,2,0),'DSP Employee Census'!$B$6:$AC$507,ROWS($A$1:K256)+1,0),Lookups!$A$2:$B$45,2,0)))</f>
        <v/>
      </c>
      <c r="L257" s="74" t="str">
        <f>IF(VLOOKUP(L$1,$R$2:$S$16,2,0)="","",IF(HLOOKUP(VLOOKUP(L$1,$R$2:$S$16,2,0),'DSP Employee Census'!$B$6:$AC$507,ROWS($A$1:L256)+1,0)=0,"",HLOOKUP(VLOOKUP(L$1,$R$2:$S$16,2,0),'DSP Employee Census'!$B$6:$AC$507,ROWS($A$1:L256)+1,0)))</f>
        <v/>
      </c>
      <c r="M257" s="76" t="str">
        <f>IF(VLOOKUP(M$1,$R$2:$S$16,2,0)="","",IF(HLOOKUP(VLOOKUP(M$1,$R$2:$S$16,2,0),'DSP Employee Census'!$B$6:$AC$507,ROWS($A$1:M256)+1,0)=0,"",HLOOKUP(VLOOKUP(M$1,$R$2:$S$16,2,0),'DSP Employee Census'!$B$6:$AC$507,ROWS($A$1:M256)+1,0)))</f>
        <v/>
      </c>
      <c r="N257" s="74" t="str">
        <f>IF(VLOOKUP(N$1,$R$2:$S$16,2,0)="","",IF(HLOOKUP(VLOOKUP(N$1,$R$2:$S$16,2,0),'DSP Employee Census'!$B$6:$AC$507,ROWS($A$1:N256)+1,0)=0,"",HLOOKUP(VLOOKUP(N$1,$R$2:$S$16,2,0),'DSP Employee Census'!$B$6:$AC$507,ROWS($A$1:N256)+1,0)))</f>
        <v/>
      </c>
      <c r="O257" s="16" t="str">
        <f>IF(VLOOKUP(O$1,$R$2:$S$16,2,0)="","",IF(E257="self",IF(HLOOKUP(VLOOKUP(O$1,$R$2:$S$16,2,0),'DSP Employee Census'!$B$6:$AC$507,ROWS($A$1:O256)+1,0)=0,"",VLOOKUP(HLOOKUP(VLOOKUP(O$1,$R$2:$S$16,2,0),'DSP Employee Census'!$B$6:$AC$507,ROWS($A$1:O256)+1,0),Lookups!$A$2:$B$45,2,0)),""))</f>
        <v/>
      </c>
    </row>
    <row r="258" spans="1:15" ht="18" customHeight="1" x14ac:dyDescent="0.15">
      <c r="A258" s="16" t="str">
        <f>IF(VLOOKUP(A$1,$R$2:$S$16,2,0)="","",IF(HLOOKUP(VLOOKUP(A$1,$R$2:$S$16,2,0),'DSP Employee Census'!$B$6:$AC$507,ROWS($A$1:A257)+1,0)=0,"",HLOOKUP(VLOOKUP(A$1,$R$2:$S$16,2,0),'DSP Employee Census'!$B$6:$AC$507,ROWS($A$1:A257)+1,0)))</f>
        <v/>
      </c>
      <c r="B258" s="16" t="str">
        <f>IF(VLOOKUP(B$1,$R$2:$S$16,2,0)="","",IF(HLOOKUP(VLOOKUP(B$1,$R$2:$S$16,2,0),'DSP Employee Census'!$A$6:$AC$507,ROWS($A$1:B257)+1,0)=0,"",HLOOKUP(VLOOKUP(B$1,$R$2:$S$16,2,0),'DSP Employee Census'!$A$6:$AC$507,ROWS($A$1:B257)+1,0)))</f>
        <v/>
      </c>
      <c r="C258" s="16" t="str">
        <f>IF(VLOOKUP(C$1,$R$2:$S$16,2,0)="","",IF(HLOOKUP(VLOOKUP(C$1,$R$2:$S$16,2,0),'DSP Employee Census'!$B$6:$AC$507,ROWS($A$1:C257)+1,0)=0,"",HLOOKUP(VLOOKUP(C$1,$R$2:$S$16,2,0),'DSP Employee Census'!$B$6:$AC$507,ROWS($A$1:C257)+1,0)))</f>
        <v/>
      </c>
      <c r="D258" s="74" t="str">
        <f>IF(VLOOKUP(D$1,$R$2:$S$16,2,0)="","",IF(HLOOKUP(VLOOKUP(D$1,$R$2:$S$16,2,0),'DSP Employee Census'!$B$6:$AC$507,ROWS($A$1:D257)+1,0)=0,"",HLOOKUP(VLOOKUP(D$1,$R$2:$S$16,2,0),'DSP Employee Census'!$B$6:$AC$507,ROWS($A$1:D257)+1,0)))</f>
        <v/>
      </c>
      <c r="E258" s="16" t="str">
        <f>IF(VLOOKUP(E$1,$R$2:$S$16,2,0)="","",IF(HLOOKUP(VLOOKUP(E$1,$R$2:$S$16,2,0),'DSP Employee Census'!$B$6:$AC$507,ROWS($A$1:E257)+1,0)=0,"",VLOOKUP(HLOOKUP(VLOOKUP(E$1,$R$2:$S$16,2,0),'DSP Employee Census'!$B$6:$AC$507,ROWS($A$1:E257)+1,0),Lookups!$A$2:$B$45,2,0)))</f>
        <v/>
      </c>
      <c r="F258" s="74" t="str">
        <f>IF(VLOOKUP(F$1,$R$2:$S$16,2,0)="","",IF(HLOOKUP(VLOOKUP(F$1,$R$2:$S$16,2,0),'DSP Employee Census'!$B$6:$AC$507,ROWS($A$1:F257)+1,0)=0,"",HLOOKUP(VLOOKUP(F$1,$R$2:$S$16,2,0),'DSP Employee Census'!$B$6:$AC$507,ROWS($A$1:F257)+1,0)))</f>
        <v/>
      </c>
      <c r="G258" s="16" t="str">
        <f>IF(VLOOKUP(G$1,$R$2:$S$16,2,0)="","",IF(HLOOKUP(VLOOKUP(G$1,$R$2:$S$16,2,0),'DSP Employee Census'!$B$6:$AC$507,ROWS($A$1:G257)+1,0)=0,"",VLOOKUP(HLOOKUP(VLOOKUP(G$1,$R$2:$S$16,2,0),'DSP Employee Census'!$B$6:$AC$507,ROWS($A$1:G257)+1,0),Lookups!$A$2:$B$45,2,0)))</f>
        <v/>
      </c>
      <c r="H258" s="74" t="str">
        <f>IF(VLOOKUP(H$1,$R$2:$S$16,2,0)="","",IF(HLOOKUP(VLOOKUP(H$1,$R$2:$S$16,2,0),'DSP Employee Census'!$B$6:$AC$507,ROWS($A$1:H257)+1,0)=0,"",HLOOKUP(VLOOKUP(H$1,$R$2:$S$16,2,0),'DSP Employee Census'!$B$6:$AC$507,ROWS($A$1:H257)+1,0)))</f>
        <v/>
      </c>
      <c r="I258" s="75" t="str">
        <f>IF(VLOOKUP(I$1,$R$2:$S$16,2,0)="","",IF(HLOOKUP(VLOOKUP(I$1,$R$2:$S$16,2,0),'DSP Employee Census'!$B$6:$AC$507,ROWS($A$1:I257)+1,0)=0,"",HLOOKUP(VLOOKUP(I$1,$R$2:$S$16,2,0),'DSP Employee Census'!$B$6:$AC$507,ROWS($A$1:I257)+1,0)))</f>
        <v/>
      </c>
      <c r="J258" s="76" t="str">
        <f>IF(VLOOKUP($J$1,$R$2:$S$16,2,0)="","",IF(AND($K258="part_time",HLOOKUP(VLOOKUP(J$1,$R$2:$S$16,2,0),'DSP Employee Census'!$B$6:$AC$507,ROWS($A$1:J257)+1,0)&gt;0),HLOOKUP(VLOOKUP(J$1,$R$2:$S$16,2,0),'DSP Employee Census'!$B$6:$AC$507,ROWS($A$1:J257)+1,0),IF(AND($K258="part_time",HLOOKUP(VLOOKUP(J$1,$R$2:$S$16,2,0),'DSP Employee Census'!$B$6:$AC$507,ROWS($A$1:J257)+1,0)=""),'DSP Employee Census'!$H$1,"")))</f>
        <v/>
      </c>
      <c r="K258" s="16" t="str">
        <f>IF(VLOOKUP(K$1,$R$2:$S$16,2,0)="","",IF(HLOOKUP(VLOOKUP(K$1,$R$2:$S$16,2,0),'DSP Employee Census'!$B$6:$AC$507,ROWS($A$1:K257)+1,0)=0,"",VLOOKUP(HLOOKUP(VLOOKUP(K$1,$R$2:$S$16,2,0),'DSP Employee Census'!$B$6:$AC$507,ROWS($A$1:K257)+1,0),Lookups!$A$2:$B$45,2,0)))</f>
        <v/>
      </c>
      <c r="L258" s="74" t="str">
        <f>IF(VLOOKUP(L$1,$R$2:$S$16,2,0)="","",IF(HLOOKUP(VLOOKUP(L$1,$R$2:$S$16,2,0),'DSP Employee Census'!$B$6:$AC$507,ROWS($A$1:L257)+1,0)=0,"",HLOOKUP(VLOOKUP(L$1,$R$2:$S$16,2,0),'DSP Employee Census'!$B$6:$AC$507,ROWS($A$1:L257)+1,0)))</f>
        <v/>
      </c>
      <c r="M258" s="76" t="str">
        <f>IF(VLOOKUP(M$1,$R$2:$S$16,2,0)="","",IF(HLOOKUP(VLOOKUP(M$1,$R$2:$S$16,2,0),'DSP Employee Census'!$B$6:$AC$507,ROWS($A$1:M257)+1,0)=0,"",HLOOKUP(VLOOKUP(M$1,$R$2:$S$16,2,0),'DSP Employee Census'!$B$6:$AC$507,ROWS($A$1:M257)+1,0)))</f>
        <v/>
      </c>
      <c r="N258" s="74" t="str">
        <f>IF(VLOOKUP(N$1,$R$2:$S$16,2,0)="","",IF(HLOOKUP(VLOOKUP(N$1,$R$2:$S$16,2,0),'DSP Employee Census'!$B$6:$AC$507,ROWS($A$1:N257)+1,0)=0,"",HLOOKUP(VLOOKUP(N$1,$R$2:$S$16,2,0),'DSP Employee Census'!$B$6:$AC$507,ROWS($A$1:N257)+1,0)))</f>
        <v/>
      </c>
      <c r="O258" s="16" t="str">
        <f>IF(VLOOKUP(O$1,$R$2:$S$16,2,0)="","",IF(E258="self",IF(HLOOKUP(VLOOKUP(O$1,$R$2:$S$16,2,0),'DSP Employee Census'!$B$6:$AC$507,ROWS($A$1:O257)+1,0)=0,"",VLOOKUP(HLOOKUP(VLOOKUP(O$1,$R$2:$S$16,2,0),'DSP Employee Census'!$B$6:$AC$507,ROWS($A$1:O257)+1,0),Lookups!$A$2:$B$45,2,0)),""))</f>
        <v/>
      </c>
    </row>
    <row r="259" spans="1:15" ht="18" customHeight="1" x14ac:dyDescent="0.15">
      <c r="A259" s="16" t="str">
        <f>IF(VLOOKUP(A$1,$R$2:$S$16,2,0)="","",IF(HLOOKUP(VLOOKUP(A$1,$R$2:$S$16,2,0),'DSP Employee Census'!$B$6:$AC$507,ROWS($A$1:A258)+1,0)=0,"",HLOOKUP(VLOOKUP(A$1,$R$2:$S$16,2,0),'DSP Employee Census'!$B$6:$AC$507,ROWS($A$1:A258)+1,0)))</f>
        <v/>
      </c>
      <c r="B259" s="16" t="str">
        <f>IF(VLOOKUP(B$1,$R$2:$S$16,2,0)="","",IF(HLOOKUP(VLOOKUP(B$1,$R$2:$S$16,2,0),'DSP Employee Census'!$A$6:$AC$507,ROWS($A$1:B258)+1,0)=0,"",HLOOKUP(VLOOKUP(B$1,$R$2:$S$16,2,0),'DSP Employee Census'!$A$6:$AC$507,ROWS($A$1:B258)+1,0)))</f>
        <v/>
      </c>
      <c r="C259" s="16" t="str">
        <f>IF(VLOOKUP(C$1,$R$2:$S$16,2,0)="","",IF(HLOOKUP(VLOOKUP(C$1,$R$2:$S$16,2,0),'DSP Employee Census'!$B$6:$AC$507,ROWS($A$1:C258)+1,0)=0,"",HLOOKUP(VLOOKUP(C$1,$R$2:$S$16,2,0),'DSP Employee Census'!$B$6:$AC$507,ROWS($A$1:C258)+1,0)))</f>
        <v/>
      </c>
      <c r="D259" s="74" t="str">
        <f>IF(VLOOKUP(D$1,$R$2:$S$16,2,0)="","",IF(HLOOKUP(VLOOKUP(D$1,$R$2:$S$16,2,0),'DSP Employee Census'!$B$6:$AC$507,ROWS($A$1:D258)+1,0)=0,"",HLOOKUP(VLOOKUP(D$1,$R$2:$S$16,2,0),'DSP Employee Census'!$B$6:$AC$507,ROWS($A$1:D258)+1,0)))</f>
        <v/>
      </c>
      <c r="E259" s="16" t="str">
        <f>IF(VLOOKUP(E$1,$R$2:$S$16,2,0)="","",IF(HLOOKUP(VLOOKUP(E$1,$R$2:$S$16,2,0),'DSP Employee Census'!$B$6:$AC$507,ROWS($A$1:E258)+1,0)=0,"",VLOOKUP(HLOOKUP(VLOOKUP(E$1,$R$2:$S$16,2,0),'DSP Employee Census'!$B$6:$AC$507,ROWS($A$1:E258)+1,0),Lookups!$A$2:$B$45,2,0)))</f>
        <v/>
      </c>
      <c r="F259" s="74" t="str">
        <f>IF(VLOOKUP(F$1,$R$2:$S$16,2,0)="","",IF(HLOOKUP(VLOOKUP(F$1,$R$2:$S$16,2,0),'DSP Employee Census'!$B$6:$AC$507,ROWS($A$1:F258)+1,0)=0,"",HLOOKUP(VLOOKUP(F$1,$R$2:$S$16,2,0),'DSP Employee Census'!$B$6:$AC$507,ROWS($A$1:F258)+1,0)))</f>
        <v/>
      </c>
      <c r="G259" s="16" t="str">
        <f>IF(VLOOKUP(G$1,$R$2:$S$16,2,0)="","",IF(HLOOKUP(VLOOKUP(G$1,$R$2:$S$16,2,0),'DSP Employee Census'!$B$6:$AC$507,ROWS($A$1:G258)+1,0)=0,"",VLOOKUP(HLOOKUP(VLOOKUP(G$1,$R$2:$S$16,2,0),'DSP Employee Census'!$B$6:$AC$507,ROWS($A$1:G258)+1,0),Lookups!$A$2:$B$45,2,0)))</f>
        <v/>
      </c>
      <c r="H259" s="74" t="str">
        <f>IF(VLOOKUP(H$1,$R$2:$S$16,2,0)="","",IF(HLOOKUP(VLOOKUP(H$1,$R$2:$S$16,2,0),'DSP Employee Census'!$B$6:$AC$507,ROWS($A$1:H258)+1,0)=0,"",HLOOKUP(VLOOKUP(H$1,$R$2:$S$16,2,0),'DSP Employee Census'!$B$6:$AC$507,ROWS($A$1:H258)+1,0)))</f>
        <v/>
      </c>
      <c r="I259" s="75" t="str">
        <f>IF(VLOOKUP(I$1,$R$2:$S$16,2,0)="","",IF(HLOOKUP(VLOOKUP(I$1,$R$2:$S$16,2,0),'DSP Employee Census'!$B$6:$AC$507,ROWS($A$1:I258)+1,0)=0,"",HLOOKUP(VLOOKUP(I$1,$R$2:$S$16,2,0),'DSP Employee Census'!$B$6:$AC$507,ROWS($A$1:I258)+1,0)))</f>
        <v/>
      </c>
      <c r="J259" s="76" t="str">
        <f>IF(VLOOKUP($J$1,$R$2:$S$16,2,0)="","",IF(AND($K259="part_time",HLOOKUP(VLOOKUP(J$1,$R$2:$S$16,2,0),'DSP Employee Census'!$B$6:$AC$507,ROWS($A$1:J258)+1,0)&gt;0),HLOOKUP(VLOOKUP(J$1,$R$2:$S$16,2,0),'DSP Employee Census'!$B$6:$AC$507,ROWS($A$1:J258)+1,0),IF(AND($K259="part_time",HLOOKUP(VLOOKUP(J$1,$R$2:$S$16,2,0),'DSP Employee Census'!$B$6:$AC$507,ROWS($A$1:J258)+1,0)=""),'DSP Employee Census'!$H$1,"")))</f>
        <v/>
      </c>
      <c r="K259" s="16" t="str">
        <f>IF(VLOOKUP(K$1,$R$2:$S$16,2,0)="","",IF(HLOOKUP(VLOOKUP(K$1,$R$2:$S$16,2,0),'DSP Employee Census'!$B$6:$AC$507,ROWS($A$1:K258)+1,0)=0,"",VLOOKUP(HLOOKUP(VLOOKUP(K$1,$R$2:$S$16,2,0),'DSP Employee Census'!$B$6:$AC$507,ROWS($A$1:K258)+1,0),Lookups!$A$2:$B$45,2,0)))</f>
        <v/>
      </c>
      <c r="L259" s="74" t="str">
        <f>IF(VLOOKUP(L$1,$R$2:$S$16,2,0)="","",IF(HLOOKUP(VLOOKUP(L$1,$R$2:$S$16,2,0),'DSP Employee Census'!$B$6:$AC$507,ROWS($A$1:L258)+1,0)=0,"",HLOOKUP(VLOOKUP(L$1,$R$2:$S$16,2,0),'DSP Employee Census'!$B$6:$AC$507,ROWS($A$1:L258)+1,0)))</f>
        <v/>
      </c>
      <c r="M259" s="76" t="str">
        <f>IF(VLOOKUP(M$1,$R$2:$S$16,2,0)="","",IF(HLOOKUP(VLOOKUP(M$1,$R$2:$S$16,2,0),'DSP Employee Census'!$B$6:$AC$507,ROWS($A$1:M258)+1,0)=0,"",HLOOKUP(VLOOKUP(M$1,$R$2:$S$16,2,0),'DSP Employee Census'!$B$6:$AC$507,ROWS($A$1:M258)+1,0)))</f>
        <v/>
      </c>
      <c r="N259" s="74" t="str">
        <f>IF(VLOOKUP(N$1,$R$2:$S$16,2,0)="","",IF(HLOOKUP(VLOOKUP(N$1,$R$2:$S$16,2,0),'DSP Employee Census'!$B$6:$AC$507,ROWS($A$1:N258)+1,0)=0,"",HLOOKUP(VLOOKUP(N$1,$R$2:$S$16,2,0),'DSP Employee Census'!$B$6:$AC$507,ROWS($A$1:N258)+1,0)))</f>
        <v/>
      </c>
      <c r="O259" s="16" t="str">
        <f>IF(VLOOKUP(O$1,$R$2:$S$16,2,0)="","",IF(E259="self",IF(HLOOKUP(VLOOKUP(O$1,$R$2:$S$16,2,0),'DSP Employee Census'!$B$6:$AC$507,ROWS($A$1:O258)+1,0)=0,"",VLOOKUP(HLOOKUP(VLOOKUP(O$1,$R$2:$S$16,2,0),'DSP Employee Census'!$B$6:$AC$507,ROWS($A$1:O258)+1,0),Lookups!$A$2:$B$45,2,0)),""))</f>
        <v/>
      </c>
    </row>
    <row r="260" spans="1:15" ht="18" customHeight="1" x14ac:dyDescent="0.15">
      <c r="A260" s="16" t="str">
        <f>IF(VLOOKUP(A$1,$R$2:$S$16,2,0)="","",IF(HLOOKUP(VLOOKUP(A$1,$R$2:$S$16,2,0),'DSP Employee Census'!$B$6:$AC$507,ROWS($A$1:A259)+1,0)=0,"",HLOOKUP(VLOOKUP(A$1,$R$2:$S$16,2,0),'DSP Employee Census'!$B$6:$AC$507,ROWS($A$1:A259)+1,0)))</f>
        <v/>
      </c>
      <c r="B260" s="16" t="str">
        <f>IF(VLOOKUP(B$1,$R$2:$S$16,2,0)="","",IF(HLOOKUP(VLOOKUP(B$1,$R$2:$S$16,2,0),'DSP Employee Census'!$A$6:$AC$507,ROWS($A$1:B259)+1,0)=0,"",HLOOKUP(VLOOKUP(B$1,$R$2:$S$16,2,0),'DSP Employee Census'!$A$6:$AC$507,ROWS($A$1:B259)+1,0)))</f>
        <v/>
      </c>
      <c r="C260" s="16" t="str">
        <f>IF(VLOOKUP(C$1,$R$2:$S$16,2,0)="","",IF(HLOOKUP(VLOOKUP(C$1,$R$2:$S$16,2,0),'DSP Employee Census'!$B$6:$AC$507,ROWS($A$1:C259)+1,0)=0,"",HLOOKUP(VLOOKUP(C$1,$R$2:$S$16,2,0),'DSP Employee Census'!$B$6:$AC$507,ROWS($A$1:C259)+1,0)))</f>
        <v/>
      </c>
      <c r="D260" s="74" t="str">
        <f>IF(VLOOKUP(D$1,$R$2:$S$16,2,0)="","",IF(HLOOKUP(VLOOKUP(D$1,$R$2:$S$16,2,0),'DSP Employee Census'!$B$6:$AC$507,ROWS($A$1:D259)+1,0)=0,"",HLOOKUP(VLOOKUP(D$1,$R$2:$S$16,2,0),'DSP Employee Census'!$B$6:$AC$507,ROWS($A$1:D259)+1,0)))</f>
        <v/>
      </c>
      <c r="E260" s="16" t="str">
        <f>IF(VLOOKUP(E$1,$R$2:$S$16,2,0)="","",IF(HLOOKUP(VLOOKUP(E$1,$R$2:$S$16,2,0),'DSP Employee Census'!$B$6:$AC$507,ROWS($A$1:E259)+1,0)=0,"",VLOOKUP(HLOOKUP(VLOOKUP(E$1,$R$2:$S$16,2,0),'DSP Employee Census'!$B$6:$AC$507,ROWS($A$1:E259)+1,0),Lookups!$A$2:$B$45,2,0)))</f>
        <v/>
      </c>
      <c r="F260" s="74" t="str">
        <f>IF(VLOOKUP(F$1,$R$2:$S$16,2,0)="","",IF(HLOOKUP(VLOOKUP(F$1,$R$2:$S$16,2,0),'DSP Employee Census'!$B$6:$AC$507,ROWS($A$1:F259)+1,0)=0,"",HLOOKUP(VLOOKUP(F$1,$R$2:$S$16,2,0),'DSP Employee Census'!$B$6:$AC$507,ROWS($A$1:F259)+1,0)))</f>
        <v/>
      </c>
      <c r="G260" s="16" t="str">
        <f>IF(VLOOKUP(G$1,$R$2:$S$16,2,0)="","",IF(HLOOKUP(VLOOKUP(G$1,$R$2:$S$16,2,0),'DSP Employee Census'!$B$6:$AC$507,ROWS($A$1:G259)+1,0)=0,"",VLOOKUP(HLOOKUP(VLOOKUP(G$1,$R$2:$S$16,2,0),'DSP Employee Census'!$B$6:$AC$507,ROWS($A$1:G259)+1,0),Lookups!$A$2:$B$45,2,0)))</f>
        <v/>
      </c>
      <c r="H260" s="74" t="str">
        <f>IF(VLOOKUP(H$1,$R$2:$S$16,2,0)="","",IF(HLOOKUP(VLOOKUP(H$1,$R$2:$S$16,2,0),'DSP Employee Census'!$B$6:$AC$507,ROWS($A$1:H259)+1,0)=0,"",HLOOKUP(VLOOKUP(H$1,$R$2:$S$16,2,0),'DSP Employee Census'!$B$6:$AC$507,ROWS($A$1:H259)+1,0)))</f>
        <v/>
      </c>
      <c r="I260" s="75" t="str">
        <f>IF(VLOOKUP(I$1,$R$2:$S$16,2,0)="","",IF(HLOOKUP(VLOOKUP(I$1,$R$2:$S$16,2,0),'DSP Employee Census'!$B$6:$AC$507,ROWS($A$1:I259)+1,0)=0,"",HLOOKUP(VLOOKUP(I$1,$R$2:$S$16,2,0),'DSP Employee Census'!$B$6:$AC$507,ROWS($A$1:I259)+1,0)))</f>
        <v/>
      </c>
      <c r="J260" s="76" t="str">
        <f>IF(VLOOKUP($J$1,$R$2:$S$16,2,0)="","",IF(AND($K260="part_time",HLOOKUP(VLOOKUP(J$1,$R$2:$S$16,2,0),'DSP Employee Census'!$B$6:$AC$507,ROWS($A$1:J259)+1,0)&gt;0),HLOOKUP(VLOOKUP(J$1,$R$2:$S$16,2,0),'DSP Employee Census'!$B$6:$AC$507,ROWS($A$1:J259)+1,0),IF(AND($K260="part_time",HLOOKUP(VLOOKUP(J$1,$R$2:$S$16,2,0),'DSP Employee Census'!$B$6:$AC$507,ROWS($A$1:J259)+1,0)=""),'DSP Employee Census'!$H$1,"")))</f>
        <v/>
      </c>
      <c r="K260" s="16" t="str">
        <f>IF(VLOOKUP(K$1,$R$2:$S$16,2,0)="","",IF(HLOOKUP(VLOOKUP(K$1,$R$2:$S$16,2,0),'DSP Employee Census'!$B$6:$AC$507,ROWS($A$1:K259)+1,0)=0,"",VLOOKUP(HLOOKUP(VLOOKUP(K$1,$R$2:$S$16,2,0),'DSP Employee Census'!$B$6:$AC$507,ROWS($A$1:K259)+1,0),Lookups!$A$2:$B$45,2,0)))</f>
        <v/>
      </c>
      <c r="L260" s="74" t="str">
        <f>IF(VLOOKUP(L$1,$R$2:$S$16,2,0)="","",IF(HLOOKUP(VLOOKUP(L$1,$R$2:$S$16,2,0),'DSP Employee Census'!$B$6:$AC$507,ROWS($A$1:L259)+1,0)=0,"",HLOOKUP(VLOOKUP(L$1,$R$2:$S$16,2,0),'DSP Employee Census'!$B$6:$AC$507,ROWS($A$1:L259)+1,0)))</f>
        <v/>
      </c>
      <c r="M260" s="76" t="str">
        <f>IF(VLOOKUP(M$1,$R$2:$S$16,2,0)="","",IF(HLOOKUP(VLOOKUP(M$1,$R$2:$S$16,2,0),'DSP Employee Census'!$B$6:$AC$507,ROWS($A$1:M259)+1,0)=0,"",HLOOKUP(VLOOKUP(M$1,$R$2:$S$16,2,0),'DSP Employee Census'!$B$6:$AC$507,ROWS($A$1:M259)+1,0)))</f>
        <v/>
      </c>
      <c r="N260" s="74" t="str">
        <f>IF(VLOOKUP(N$1,$R$2:$S$16,2,0)="","",IF(HLOOKUP(VLOOKUP(N$1,$R$2:$S$16,2,0),'DSP Employee Census'!$B$6:$AC$507,ROWS($A$1:N259)+1,0)=0,"",HLOOKUP(VLOOKUP(N$1,$R$2:$S$16,2,0),'DSP Employee Census'!$B$6:$AC$507,ROWS($A$1:N259)+1,0)))</f>
        <v/>
      </c>
      <c r="O260" s="16" t="str">
        <f>IF(VLOOKUP(O$1,$R$2:$S$16,2,0)="","",IF(E260="self",IF(HLOOKUP(VLOOKUP(O$1,$R$2:$S$16,2,0),'DSP Employee Census'!$B$6:$AC$507,ROWS($A$1:O259)+1,0)=0,"",VLOOKUP(HLOOKUP(VLOOKUP(O$1,$R$2:$S$16,2,0),'DSP Employee Census'!$B$6:$AC$507,ROWS($A$1:O259)+1,0),Lookups!$A$2:$B$45,2,0)),""))</f>
        <v/>
      </c>
    </row>
    <row r="261" spans="1:15" ht="18" customHeight="1" x14ac:dyDescent="0.15">
      <c r="A261" s="16" t="str">
        <f>IF(VLOOKUP(A$1,$R$2:$S$16,2,0)="","",IF(HLOOKUP(VLOOKUP(A$1,$R$2:$S$16,2,0),'DSP Employee Census'!$B$6:$AC$507,ROWS($A$1:A260)+1,0)=0,"",HLOOKUP(VLOOKUP(A$1,$R$2:$S$16,2,0),'DSP Employee Census'!$B$6:$AC$507,ROWS($A$1:A260)+1,0)))</f>
        <v/>
      </c>
      <c r="B261" s="16" t="str">
        <f>IF(VLOOKUP(B$1,$R$2:$S$16,2,0)="","",IF(HLOOKUP(VLOOKUP(B$1,$R$2:$S$16,2,0),'DSP Employee Census'!$A$6:$AC$507,ROWS($A$1:B260)+1,0)=0,"",HLOOKUP(VLOOKUP(B$1,$R$2:$S$16,2,0),'DSP Employee Census'!$A$6:$AC$507,ROWS($A$1:B260)+1,0)))</f>
        <v/>
      </c>
      <c r="C261" s="16" t="str">
        <f>IF(VLOOKUP(C$1,$R$2:$S$16,2,0)="","",IF(HLOOKUP(VLOOKUP(C$1,$R$2:$S$16,2,0),'DSP Employee Census'!$B$6:$AC$507,ROWS($A$1:C260)+1,0)=0,"",HLOOKUP(VLOOKUP(C$1,$R$2:$S$16,2,0),'DSP Employee Census'!$B$6:$AC$507,ROWS($A$1:C260)+1,0)))</f>
        <v/>
      </c>
      <c r="D261" s="74" t="str">
        <f>IF(VLOOKUP(D$1,$R$2:$S$16,2,0)="","",IF(HLOOKUP(VLOOKUP(D$1,$R$2:$S$16,2,0),'DSP Employee Census'!$B$6:$AC$507,ROWS($A$1:D260)+1,0)=0,"",HLOOKUP(VLOOKUP(D$1,$R$2:$S$16,2,0),'DSP Employee Census'!$B$6:$AC$507,ROWS($A$1:D260)+1,0)))</f>
        <v/>
      </c>
      <c r="E261" s="16" t="str">
        <f>IF(VLOOKUP(E$1,$R$2:$S$16,2,0)="","",IF(HLOOKUP(VLOOKUP(E$1,$R$2:$S$16,2,0),'DSP Employee Census'!$B$6:$AC$507,ROWS($A$1:E260)+1,0)=0,"",VLOOKUP(HLOOKUP(VLOOKUP(E$1,$R$2:$S$16,2,0),'DSP Employee Census'!$B$6:$AC$507,ROWS($A$1:E260)+1,0),Lookups!$A$2:$B$45,2,0)))</f>
        <v/>
      </c>
      <c r="F261" s="74" t="str">
        <f>IF(VLOOKUP(F$1,$R$2:$S$16,2,0)="","",IF(HLOOKUP(VLOOKUP(F$1,$R$2:$S$16,2,0),'DSP Employee Census'!$B$6:$AC$507,ROWS($A$1:F260)+1,0)=0,"",HLOOKUP(VLOOKUP(F$1,$R$2:$S$16,2,0),'DSP Employee Census'!$B$6:$AC$507,ROWS($A$1:F260)+1,0)))</f>
        <v/>
      </c>
      <c r="G261" s="16" t="str">
        <f>IF(VLOOKUP(G$1,$R$2:$S$16,2,0)="","",IF(HLOOKUP(VLOOKUP(G$1,$R$2:$S$16,2,0),'DSP Employee Census'!$B$6:$AC$507,ROWS($A$1:G260)+1,0)=0,"",VLOOKUP(HLOOKUP(VLOOKUP(G$1,$R$2:$S$16,2,0),'DSP Employee Census'!$B$6:$AC$507,ROWS($A$1:G260)+1,0),Lookups!$A$2:$B$45,2,0)))</f>
        <v/>
      </c>
      <c r="H261" s="74" t="str">
        <f>IF(VLOOKUP(H$1,$R$2:$S$16,2,0)="","",IF(HLOOKUP(VLOOKUP(H$1,$R$2:$S$16,2,0),'DSP Employee Census'!$B$6:$AC$507,ROWS($A$1:H260)+1,0)=0,"",HLOOKUP(VLOOKUP(H$1,$R$2:$S$16,2,0),'DSP Employee Census'!$B$6:$AC$507,ROWS($A$1:H260)+1,0)))</f>
        <v/>
      </c>
      <c r="I261" s="75" t="str">
        <f>IF(VLOOKUP(I$1,$R$2:$S$16,2,0)="","",IF(HLOOKUP(VLOOKUP(I$1,$R$2:$S$16,2,0),'DSP Employee Census'!$B$6:$AC$507,ROWS($A$1:I260)+1,0)=0,"",HLOOKUP(VLOOKUP(I$1,$R$2:$S$16,2,0),'DSP Employee Census'!$B$6:$AC$507,ROWS($A$1:I260)+1,0)))</f>
        <v/>
      </c>
      <c r="J261" s="76" t="str">
        <f>IF(VLOOKUP($J$1,$R$2:$S$16,2,0)="","",IF(AND($K261="part_time",HLOOKUP(VLOOKUP(J$1,$R$2:$S$16,2,0),'DSP Employee Census'!$B$6:$AC$507,ROWS($A$1:J260)+1,0)&gt;0),HLOOKUP(VLOOKUP(J$1,$R$2:$S$16,2,0),'DSP Employee Census'!$B$6:$AC$507,ROWS($A$1:J260)+1,0),IF(AND($K261="part_time",HLOOKUP(VLOOKUP(J$1,$R$2:$S$16,2,0),'DSP Employee Census'!$B$6:$AC$507,ROWS($A$1:J260)+1,0)=""),'DSP Employee Census'!$H$1,"")))</f>
        <v/>
      </c>
      <c r="K261" s="16" t="str">
        <f>IF(VLOOKUP(K$1,$R$2:$S$16,2,0)="","",IF(HLOOKUP(VLOOKUP(K$1,$R$2:$S$16,2,0),'DSP Employee Census'!$B$6:$AC$507,ROWS($A$1:K260)+1,0)=0,"",VLOOKUP(HLOOKUP(VLOOKUP(K$1,$R$2:$S$16,2,0),'DSP Employee Census'!$B$6:$AC$507,ROWS($A$1:K260)+1,0),Lookups!$A$2:$B$45,2,0)))</f>
        <v/>
      </c>
      <c r="L261" s="74" t="str">
        <f>IF(VLOOKUP(L$1,$R$2:$S$16,2,0)="","",IF(HLOOKUP(VLOOKUP(L$1,$R$2:$S$16,2,0),'DSP Employee Census'!$B$6:$AC$507,ROWS($A$1:L260)+1,0)=0,"",HLOOKUP(VLOOKUP(L$1,$R$2:$S$16,2,0),'DSP Employee Census'!$B$6:$AC$507,ROWS($A$1:L260)+1,0)))</f>
        <v/>
      </c>
      <c r="M261" s="76" t="str">
        <f>IF(VLOOKUP(M$1,$R$2:$S$16,2,0)="","",IF(HLOOKUP(VLOOKUP(M$1,$R$2:$S$16,2,0),'DSP Employee Census'!$B$6:$AC$507,ROWS($A$1:M260)+1,0)=0,"",HLOOKUP(VLOOKUP(M$1,$R$2:$S$16,2,0),'DSP Employee Census'!$B$6:$AC$507,ROWS($A$1:M260)+1,0)))</f>
        <v/>
      </c>
      <c r="N261" s="74" t="str">
        <f>IF(VLOOKUP(N$1,$R$2:$S$16,2,0)="","",IF(HLOOKUP(VLOOKUP(N$1,$R$2:$S$16,2,0),'DSP Employee Census'!$B$6:$AC$507,ROWS($A$1:N260)+1,0)=0,"",HLOOKUP(VLOOKUP(N$1,$R$2:$S$16,2,0),'DSP Employee Census'!$B$6:$AC$507,ROWS($A$1:N260)+1,0)))</f>
        <v/>
      </c>
      <c r="O261" s="16" t="str">
        <f>IF(VLOOKUP(O$1,$R$2:$S$16,2,0)="","",IF(E261="self",IF(HLOOKUP(VLOOKUP(O$1,$R$2:$S$16,2,0),'DSP Employee Census'!$B$6:$AC$507,ROWS($A$1:O260)+1,0)=0,"",VLOOKUP(HLOOKUP(VLOOKUP(O$1,$R$2:$S$16,2,0),'DSP Employee Census'!$B$6:$AC$507,ROWS($A$1:O260)+1,0),Lookups!$A$2:$B$45,2,0)),""))</f>
        <v/>
      </c>
    </row>
    <row r="262" spans="1:15" ht="18" customHeight="1" x14ac:dyDescent="0.15">
      <c r="A262" s="16" t="str">
        <f>IF(VLOOKUP(A$1,$R$2:$S$16,2,0)="","",IF(HLOOKUP(VLOOKUP(A$1,$R$2:$S$16,2,0),'DSP Employee Census'!$B$6:$AC$507,ROWS($A$1:A261)+1,0)=0,"",HLOOKUP(VLOOKUP(A$1,$R$2:$S$16,2,0),'DSP Employee Census'!$B$6:$AC$507,ROWS($A$1:A261)+1,0)))</f>
        <v/>
      </c>
      <c r="B262" s="16" t="str">
        <f>IF(VLOOKUP(B$1,$R$2:$S$16,2,0)="","",IF(HLOOKUP(VLOOKUP(B$1,$R$2:$S$16,2,0),'DSP Employee Census'!$A$6:$AC$507,ROWS($A$1:B261)+1,0)=0,"",HLOOKUP(VLOOKUP(B$1,$R$2:$S$16,2,0),'DSP Employee Census'!$A$6:$AC$507,ROWS($A$1:B261)+1,0)))</f>
        <v/>
      </c>
      <c r="C262" s="16" t="str">
        <f>IF(VLOOKUP(C$1,$R$2:$S$16,2,0)="","",IF(HLOOKUP(VLOOKUP(C$1,$R$2:$S$16,2,0),'DSP Employee Census'!$B$6:$AC$507,ROWS($A$1:C261)+1,0)=0,"",HLOOKUP(VLOOKUP(C$1,$R$2:$S$16,2,0),'DSP Employee Census'!$B$6:$AC$507,ROWS($A$1:C261)+1,0)))</f>
        <v/>
      </c>
      <c r="D262" s="74" t="str">
        <f>IF(VLOOKUP(D$1,$R$2:$S$16,2,0)="","",IF(HLOOKUP(VLOOKUP(D$1,$R$2:$S$16,2,0),'DSP Employee Census'!$B$6:$AC$507,ROWS($A$1:D261)+1,0)=0,"",HLOOKUP(VLOOKUP(D$1,$R$2:$S$16,2,0),'DSP Employee Census'!$B$6:$AC$507,ROWS($A$1:D261)+1,0)))</f>
        <v/>
      </c>
      <c r="E262" s="16" t="str">
        <f>IF(VLOOKUP(E$1,$R$2:$S$16,2,0)="","",IF(HLOOKUP(VLOOKUP(E$1,$R$2:$S$16,2,0),'DSP Employee Census'!$B$6:$AC$507,ROWS($A$1:E261)+1,0)=0,"",VLOOKUP(HLOOKUP(VLOOKUP(E$1,$R$2:$S$16,2,0),'DSP Employee Census'!$B$6:$AC$507,ROWS($A$1:E261)+1,0),Lookups!$A$2:$B$45,2,0)))</f>
        <v/>
      </c>
      <c r="F262" s="74" t="str">
        <f>IF(VLOOKUP(F$1,$R$2:$S$16,2,0)="","",IF(HLOOKUP(VLOOKUP(F$1,$R$2:$S$16,2,0),'DSP Employee Census'!$B$6:$AC$507,ROWS($A$1:F261)+1,0)=0,"",HLOOKUP(VLOOKUP(F$1,$R$2:$S$16,2,0),'DSP Employee Census'!$B$6:$AC$507,ROWS($A$1:F261)+1,0)))</f>
        <v/>
      </c>
      <c r="G262" s="16" t="str">
        <f>IF(VLOOKUP(G$1,$R$2:$S$16,2,0)="","",IF(HLOOKUP(VLOOKUP(G$1,$R$2:$S$16,2,0),'DSP Employee Census'!$B$6:$AC$507,ROWS($A$1:G261)+1,0)=0,"",VLOOKUP(HLOOKUP(VLOOKUP(G$1,$R$2:$S$16,2,0),'DSP Employee Census'!$B$6:$AC$507,ROWS($A$1:G261)+1,0),Lookups!$A$2:$B$45,2,0)))</f>
        <v/>
      </c>
      <c r="H262" s="74" t="str">
        <f>IF(VLOOKUP(H$1,$R$2:$S$16,2,0)="","",IF(HLOOKUP(VLOOKUP(H$1,$R$2:$S$16,2,0),'DSP Employee Census'!$B$6:$AC$507,ROWS($A$1:H261)+1,0)=0,"",HLOOKUP(VLOOKUP(H$1,$R$2:$S$16,2,0),'DSP Employee Census'!$B$6:$AC$507,ROWS($A$1:H261)+1,0)))</f>
        <v/>
      </c>
      <c r="I262" s="75" t="str">
        <f>IF(VLOOKUP(I$1,$R$2:$S$16,2,0)="","",IF(HLOOKUP(VLOOKUP(I$1,$R$2:$S$16,2,0),'DSP Employee Census'!$B$6:$AC$507,ROWS($A$1:I261)+1,0)=0,"",HLOOKUP(VLOOKUP(I$1,$R$2:$S$16,2,0),'DSP Employee Census'!$B$6:$AC$507,ROWS($A$1:I261)+1,0)))</f>
        <v/>
      </c>
      <c r="J262" s="76" t="str">
        <f>IF(VLOOKUP($J$1,$R$2:$S$16,2,0)="","",IF(AND($K262="part_time",HLOOKUP(VLOOKUP(J$1,$R$2:$S$16,2,0),'DSP Employee Census'!$B$6:$AC$507,ROWS($A$1:J261)+1,0)&gt;0),HLOOKUP(VLOOKUP(J$1,$R$2:$S$16,2,0),'DSP Employee Census'!$B$6:$AC$507,ROWS($A$1:J261)+1,0),IF(AND($K262="part_time",HLOOKUP(VLOOKUP(J$1,$R$2:$S$16,2,0),'DSP Employee Census'!$B$6:$AC$507,ROWS($A$1:J261)+1,0)=""),'DSP Employee Census'!$H$1,"")))</f>
        <v/>
      </c>
      <c r="K262" s="16" t="str">
        <f>IF(VLOOKUP(K$1,$R$2:$S$16,2,0)="","",IF(HLOOKUP(VLOOKUP(K$1,$R$2:$S$16,2,0),'DSP Employee Census'!$B$6:$AC$507,ROWS($A$1:K261)+1,0)=0,"",VLOOKUP(HLOOKUP(VLOOKUP(K$1,$R$2:$S$16,2,0),'DSP Employee Census'!$B$6:$AC$507,ROWS($A$1:K261)+1,0),Lookups!$A$2:$B$45,2,0)))</f>
        <v/>
      </c>
      <c r="L262" s="74" t="str">
        <f>IF(VLOOKUP(L$1,$R$2:$S$16,2,0)="","",IF(HLOOKUP(VLOOKUP(L$1,$R$2:$S$16,2,0),'DSP Employee Census'!$B$6:$AC$507,ROWS($A$1:L261)+1,0)=0,"",HLOOKUP(VLOOKUP(L$1,$R$2:$S$16,2,0),'DSP Employee Census'!$B$6:$AC$507,ROWS($A$1:L261)+1,0)))</f>
        <v/>
      </c>
      <c r="M262" s="76" t="str">
        <f>IF(VLOOKUP(M$1,$R$2:$S$16,2,0)="","",IF(HLOOKUP(VLOOKUP(M$1,$R$2:$S$16,2,0),'DSP Employee Census'!$B$6:$AC$507,ROWS($A$1:M261)+1,0)=0,"",HLOOKUP(VLOOKUP(M$1,$R$2:$S$16,2,0),'DSP Employee Census'!$B$6:$AC$507,ROWS($A$1:M261)+1,0)))</f>
        <v/>
      </c>
      <c r="N262" s="74" t="str">
        <f>IF(VLOOKUP(N$1,$R$2:$S$16,2,0)="","",IF(HLOOKUP(VLOOKUP(N$1,$R$2:$S$16,2,0),'DSP Employee Census'!$B$6:$AC$507,ROWS($A$1:N261)+1,0)=0,"",HLOOKUP(VLOOKUP(N$1,$R$2:$S$16,2,0),'DSP Employee Census'!$B$6:$AC$507,ROWS($A$1:N261)+1,0)))</f>
        <v/>
      </c>
      <c r="O262" s="16" t="str">
        <f>IF(VLOOKUP(O$1,$R$2:$S$16,2,0)="","",IF(E262="self",IF(HLOOKUP(VLOOKUP(O$1,$R$2:$S$16,2,0),'DSP Employee Census'!$B$6:$AC$507,ROWS($A$1:O261)+1,0)=0,"",VLOOKUP(HLOOKUP(VLOOKUP(O$1,$R$2:$S$16,2,0),'DSP Employee Census'!$B$6:$AC$507,ROWS($A$1:O261)+1,0),Lookups!$A$2:$B$45,2,0)),""))</f>
        <v/>
      </c>
    </row>
    <row r="263" spans="1:15" ht="18" customHeight="1" x14ac:dyDescent="0.15">
      <c r="A263" s="16" t="str">
        <f>IF(VLOOKUP(A$1,$R$2:$S$16,2,0)="","",IF(HLOOKUP(VLOOKUP(A$1,$R$2:$S$16,2,0),'DSP Employee Census'!$B$6:$AC$507,ROWS($A$1:A262)+1,0)=0,"",HLOOKUP(VLOOKUP(A$1,$R$2:$S$16,2,0),'DSP Employee Census'!$B$6:$AC$507,ROWS($A$1:A262)+1,0)))</f>
        <v/>
      </c>
      <c r="B263" s="16" t="str">
        <f>IF(VLOOKUP(B$1,$R$2:$S$16,2,0)="","",IF(HLOOKUP(VLOOKUP(B$1,$R$2:$S$16,2,0),'DSP Employee Census'!$A$6:$AC$507,ROWS($A$1:B262)+1,0)=0,"",HLOOKUP(VLOOKUP(B$1,$R$2:$S$16,2,0),'DSP Employee Census'!$A$6:$AC$507,ROWS($A$1:B262)+1,0)))</f>
        <v/>
      </c>
      <c r="C263" s="16" t="str">
        <f>IF(VLOOKUP(C$1,$R$2:$S$16,2,0)="","",IF(HLOOKUP(VLOOKUP(C$1,$R$2:$S$16,2,0),'DSP Employee Census'!$B$6:$AC$507,ROWS($A$1:C262)+1,0)=0,"",HLOOKUP(VLOOKUP(C$1,$R$2:$S$16,2,0),'DSP Employee Census'!$B$6:$AC$507,ROWS($A$1:C262)+1,0)))</f>
        <v/>
      </c>
      <c r="D263" s="74" t="str">
        <f>IF(VLOOKUP(D$1,$R$2:$S$16,2,0)="","",IF(HLOOKUP(VLOOKUP(D$1,$R$2:$S$16,2,0),'DSP Employee Census'!$B$6:$AC$507,ROWS($A$1:D262)+1,0)=0,"",HLOOKUP(VLOOKUP(D$1,$R$2:$S$16,2,0),'DSP Employee Census'!$B$6:$AC$507,ROWS($A$1:D262)+1,0)))</f>
        <v/>
      </c>
      <c r="E263" s="16" t="str">
        <f>IF(VLOOKUP(E$1,$R$2:$S$16,2,0)="","",IF(HLOOKUP(VLOOKUP(E$1,$R$2:$S$16,2,0),'DSP Employee Census'!$B$6:$AC$507,ROWS($A$1:E262)+1,0)=0,"",VLOOKUP(HLOOKUP(VLOOKUP(E$1,$R$2:$S$16,2,0),'DSP Employee Census'!$B$6:$AC$507,ROWS($A$1:E262)+1,0),Lookups!$A$2:$B$45,2,0)))</f>
        <v/>
      </c>
      <c r="F263" s="74" t="str">
        <f>IF(VLOOKUP(F$1,$R$2:$S$16,2,0)="","",IF(HLOOKUP(VLOOKUP(F$1,$R$2:$S$16,2,0),'DSP Employee Census'!$B$6:$AC$507,ROWS($A$1:F262)+1,0)=0,"",HLOOKUP(VLOOKUP(F$1,$R$2:$S$16,2,0),'DSP Employee Census'!$B$6:$AC$507,ROWS($A$1:F262)+1,0)))</f>
        <v/>
      </c>
      <c r="G263" s="16" t="str">
        <f>IF(VLOOKUP(G$1,$R$2:$S$16,2,0)="","",IF(HLOOKUP(VLOOKUP(G$1,$R$2:$S$16,2,0),'DSP Employee Census'!$B$6:$AC$507,ROWS($A$1:G262)+1,0)=0,"",VLOOKUP(HLOOKUP(VLOOKUP(G$1,$R$2:$S$16,2,0),'DSP Employee Census'!$B$6:$AC$507,ROWS($A$1:G262)+1,0),Lookups!$A$2:$B$45,2,0)))</f>
        <v/>
      </c>
      <c r="H263" s="74" t="str">
        <f>IF(VLOOKUP(H$1,$R$2:$S$16,2,0)="","",IF(HLOOKUP(VLOOKUP(H$1,$R$2:$S$16,2,0),'DSP Employee Census'!$B$6:$AC$507,ROWS($A$1:H262)+1,0)=0,"",HLOOKUP(VLOOKUP(H$1,$R$2:$S$16,2,0),'DSP Employee Census'!$B$6:$AC$507,ROWS($A$1:H262)+1,0)))</f>
        <v/>
      </c>
      <c r="I263" s="75" t="str">
        <f>IF(VLOOKUP(I$1,$R$2:$S$16,2,0)="","",IF(HLOOKUP(VLOOKUP(I$1,$R$2:$S$16,2,0),'DSP Employee Census'!$B$6:$AC$507,ROWS($A$1:I262)+1,0)=0,"",HLOOKUP(VLOOKUP(I$1,$R$2:$S$16,2,0),'DSP Employee Census'!$B$6:$AC$507,ROWS($A$1:I262)+1,0)))</f>
        <v/>
      </c>
      <c r="J263" s="76" t="str">
        <f>IF(VLOOKUP($J$1,$R$2:$S$16,2,0)="","",IF(AND($K263="part_time",HLOOKUP(VLOOKUP(J$1,$R$2:$S$16,2,0),'DSP Employee Census'!$B$6:$AC$507,ROWS($A$1:J262)+1,0)&gt;0),HLOOKUP(VLOOKUP(J$1,$R$2:$S$16,2,0),'DSP Employee Census'!$B$6:$AC$507,ROWS($A$1:J262)+1,0),IF(AND($K263="part_time",HLOOKUP(VLOOKUP(J$1,$R$2:$S$16,2,0),'DSP Employee Census'!$B$6:$AC$507,ROWS($A$1:J262)+1,0)=""),'DSP Employee Census'!$H$1,"")))</f>
        <v/>
      </c>
      <c r="K263" s="16" t="str">
        <f>IF(VLOOKUP(K$1,$R$2:$S$16,2,0)="","",IF(HLOOKUP(VLOOKUP(K$1,$R$2:$S$16,2,0),'DSP Employee Census'!$B$6:$AC$507,ROWS($A$1:K262)+1,0)=0,"",VLOOKUP(HLOOKUP(VLOOKUP(K$1,$R$2:$S$16,2,0),'DSP Employee Census'!$B$6:$AC$507,ROWS($A$1:K262)+1,0),Lookups!$A$2:$B$45,2,0)))</f>
        <v/>
      </c>
      <c r="L263" s="74" t="str">
        <f>IF(VLOOKUP(L$1,$R$2:$S$16,2,0)="","",IF(HLOOKUP(VLOOKUP(L$1,$R$2:$S$16,2,0),'DSP Employee Census'!$B$6:$AC$507,ROWS($A$1:L262)+1,0)=0,"",HLOOKUP(VLOOKUP(L$1,$R$2:$S$16,2,0),'DSP Employee Census'!$B$6:$AC$507,ROWS($A$1:L262)+1,0)))</f>
        <v/>
      </c>
      <c r="M263" s="76" t="str">
        <f>IF(VLOOKUP(M$1,$R$2:$S$16,2,0)="","",IF(HLOOKUP(VLOOKUP(M$1,$R$2:$S$16,2,0),'DSP Employee Census'!$B$6:$AC$507,ROWS($A$1:M262)+1,0)=0,"",HLOOKUP(VLOOKUP(M$1,$R$2:$S$16,2,0),'DSP Employee Census'!$B$6:$AC$507,ROWS($A$1:M262)+1,0)))</f>
        <v/>
      </c>
      <c r="N263" s="74" t="str">
        <f>IF(VLOOKUP(N$1,$R$2:$S$16,2,0)="","",IF(HLOOKUP(VLOOKUP(N$1,$R$2:$S$16,2,0),'DSP Employee Census'!$B$6:$AC$507,ROWS($A$1:N262)+1,0)=0,"",HLOOKUP(VLOOKUP(N$1,$R$2:$S$16,2,0),'DSP Employee Census'!$B$6:$AC$507,ROWS($A$1:N262)+1,0)))</f>
        <v/>
      </c>
      <c r="O263" s="16" t="str">
        <f>IF(VLOOKUP(O$1,$R$2:$S$16,2,0)="","",IF(E263="self",IF(HLOOKUP(VLOOKUP(O$1,$R$2:$S$16,2,0),'DSP Employee Census'!$B$6:$AC$507,ROWS($A$1:O262)+1,0)=0,"",VLOOKUP(HLOOKUP(VLOOKUP(O$1,$R$2:$S$16,2,0),'DSP Employee Census'!$B$6:$AC$507,ROWS($A$1:O262)+1,0),Lookups!$A$2:$B$45,2,0)),""))</f>
        <v/>
      </c>
    </row>
    <row r="264" spans="1:15" ht="18" customHeight="1" x14ac:dyDescent="0.15">
      <c r="A264" s="16" t="str">
        <f>IF(VLOOKUP(A$1,$R$2:$S$16,2,0)="","",IF(HLOOKUP(VLOOKUP(A$1,$R$2:$S$16,2,0),'DSP Employee Census'!$B$6:$AC$507,ROWS($A$1:A263)+1,0)=0,"",HLOOKUP(VLOOKUP(A$1,$R$2:$S$16,2,0),'DSP Employee Census'!$B$6:$AC$507,ROWS($A$1:A263)+1,0)))</f>
        <v/>
      </c>
      <c r="B264" s="16" t="str">
        <f>IF(VLOOKUP(B$1,$R$2:$S$16,2,0)="","",IF(HLOOKUP(VLOOKUP(B$1,$R$2:$S$16,2,0),'DSP Employee Census'!$A$6:$AC$507,ROWS($A$1:B263)+1,0)=0,"",HLOOKUP(VLOOKUP(B$1,$R$2:$S$16,2,0),'DSP Employee Census'!$A$6:$AC$507,ROWS($A$1:B263)+1,0)))</f>
        <v/>
      </c>
      <c r="C264" s="16" t="str">
        <f>IF(VLOOKUP(C$1,$R$2:$S$16,2,0)="","",IF(HLOOKUP(VLOOKUP(C$1,$R$2:$S$16,2,0),'DSP Employee Census'!$B$6:$AC$507,ROWS($A$1:C263)+1,0)=0,"",HLOOKUP(VLOOKUP(C$1,$R$2:$S$16,2,0),'DSP Employee Census'!$B$6:$AC$507,ROWS($A$1:C263)+1,0)))</f>
        <v/>
      </c>
      <c r="D264" s="74" t="str">
        <f>IF(VLOOKUP(D$1,$R$2:$S$16,2,0)="","",IF(HLOOKUP(VLOOKUP(D$1,$R$2:$S$16,2,0),'DSP Employee Census'!$B$6:$AC$507,ROWS($A$1:D263)+1,0)=0,"",HLOOKUP(VLOOKUP(D$1,$R$2:$S$16,2,0),'DSP Employee Census'!$B$6:$AC$507,ROWS($A$1:D263)+1,0)))</f>
        <v/>
      </c>
      <c r="E264" s="16" t="str">
        <f>IF(VLOOKUP(E$1,$R$2:$S$16,2,0)="","",IF(HLOOKUP(VLOOKUP(E$1,$R$2:$S$16,2,0),'DSP Employee Census'!$B$6:$AC$507,ROWS($A$1:E263)+1,0)=0,"",VLOOKUP(HLOOKUP(VLOOKUP(E$1,$R$2:$S$16,2,0),'DSP Employee Census'!$B$6:$AC$507,ROWS($A$1:E263)+1,0),Lookups!$A$2:$B$45,2,0)))</f>
        <v/>
      </c>
      <c r="F264" s="74" t="str">
        <f>IF(VLOOKUP(F$1,$R$2:$S$16,2,0)="","",IF(HLOOKUP(VLOOKUP(F$1,$R$2:$S$16,2,0),'DSP Employee Census'!$B$6:$AC$507,ROWS($A$1:F263)+1,0)=0,"",HLOOKUP(VLOOKUP(F$1,$R$2:$S$16,2,0),'DSP Employee Census'!$B$6:$AC$507,ROWS($A$1:F263)+1,0)))</f>
        <v/>
      </c>
      <c r="G264" s="16" t="str">
        <f>IF(VLOOKUP(G$1,$R$2:$S$16,2,0)="","",IF(HLOOKUP(VLOOKUP(G$1,$R$2:$S$16,2,0),'DSP Employee Census'!$B$6:$AC$507,ROWS($A$1:G263)+1,0)=0,"",VLOOKUP(HLOOKUP(VLOOKUP(G$1,$R$2:$S$16,2,0),'DSP Employee Census'!$B$6:$AC$507,ROWS($A$1:G263)+1,0),Lookups!$A$2:$B$45,2,0)))</f>
        <v/>
      </c>
      <c r="H264" s="74" t="str">
        <f>IF(VLOOKUP(H$1,$R$2:$S$16,2,0)="","",IF(HLOOKUP(VLOOKUP(H$1,$R$2:$S$16,2,0),'DSP Employee Census'!$B$6:$AC$507,ROWS($A$1:H263)+1,0)=0,"",HLOOKUP(VLOOKUP(H$1,$R$2:$S$16,2,0),'DSP Employee Census'!$B$6:$AC$507,ROWS($A$1:H263)+1,0)))</f>
        <v/>
      </c>
      <c r="I264" s="75" t="str">
        <f>IF(VLOOKUP(I$1,$R$2:$S$16,2,0)="","",IF(HLOOKUP(VLOOKUP(I$1,$R$2:$S$16,2,0),'DSP Employee Census'!$B$6:$AC$507,ROWS($A$1:I263)+1,0)=0,"",HLOOKUP(VLOOKUP(I$1,$R$2:$S$16,2,0),'DSP Employee Census'!$B$6:$AC$507,ROWS($A$1:I263)+1,0)))</f>
        <v/>
      </c>
      <c r="J264" s="76" t="str">
        <f>IF(VLOOKUP($J$1,$R$2:$S$16,2,0)="","",IF(AND($K264="part_time",HLOOKUP(VLOOKUP(J$1,$R$2:$S$16,2,0),'DSP Employee Census'!$B$6:$AC$507,ROWS($A$1:J263)+1,0)&gt;0),HLOOKUP(VLOOKUP(J$1,$R$2:$S$16,2,0),'DSP Employee Census'!$B$6:$AC$507,ROWS($A$1:J263)+1,0),IF(AND($K264="part_time",HLOOKUP(VLOOKUP(J$1,$R$2:$S$16,2,0),'DSP Employee Census'!$B$6:$AC$507,ROWS($A$1:J263)+1,0)=""),'DSP Employee Census'!$H$1,"")))</f>
        <v/>
      </c>
      <c r="K264" s="16" t="str">
        <f>IF(VLOOKUP(K$1,$R$2:$S$16,2,0)="","",IF(HLOOKUP(VLOOKUP(K$1,$R$2:$S$16,2,0),'DSP Employee Census'!$B$6:$AC$507,ROWS($A$1:K263)+1,0)=0,"",VLOOKUP(HLOOKUP(VLOOKUP(K$1,$R$2:$S$16,2,0),'DSP Employee Census'!$B$6:$AC$507,ROWS($A$1:K263)+1,0),Lookups!$A$2:$B$45,2,0)))</f>
        <v/>
      </c>
      <c r="L264" s="74" t="str">
        <f>IF(VLOOKUP(L$1,$R$2:$S$16,2,0)="","",IF(HLOOKUP(VLOOKUP(L$1,$R$2:$S$16,2,0),'DSP Employee Census'!$B$6:$AC$507,ROWS($A$1:L263)+1,0)=0,"",HLOOKUP(VLOOKUP(L$1,$R$2:$S$16,2,0),'DSP Employee Census'!$B$6:$AC$507,ROWS($A$1:L263)+1,0)))</f>
        <v/>
      </c>
      <c r="M264" s="76" t="str">
        <f>IF(VLOOKUP(M$1,$R$2:$S$16,2,0)="","",IF(HLOOKUP(VLOOKUP(M$1,$R$2:$S$16,2,0),'DSP Employee Census'!$B$6:$AC$507,ROWS($A$1:M263)+1,0)=0,"",HLOOKUP(VLOOKUP(M$1,$R$2:$S$16,2,0),'DSP Employee Census'!$B$6:$AC$507,ROWS($A$1:M263)+1,0)))</f>
        <v/>
      </c>
      <c r="N264" s="74" t="str">
        <f>IF(VLOOKUP(N$1,$R$2:$S$16,2,0)="","",IF(HLOOKUP(VLOOKUP(N$1,$R$2:$S$16,2,0),'DSP Employee Census'!$B$6:$AC$507,ROWS($A$1:N263)+1,0)=0,"",HLOOKUP(VLOOKUP(N$1,$R$2:$S$16,2,0),'DSP Employee Census'!$B$6:$AC$507,ROWS($A$1:N263)+1,0)))</f>
        <v/>
      </c>
      <c r="O264" s="16" t="str">
        <f>IF(VLOOKUP(O$1,$R$2:$S$16,2,0)="","",IF(E264="self",IF(HLOOKUP(VLOOKUP(O$1,$R$2:$S$16,2,0),'DSP Employee Census'!$B$6:$AC$507,ROWS($A$1:O263)+1,0)=0,"",VLOOKUP(HLOOKUP(VLOOKUP(O$1,$R$2:$S$16,2,0),'DSP Employee Census'!$B$6:$AC$507,ROWS($A$1:O263)+1,0),Lookups!$A$2:$B$45,2,0)),""))</f>
        <v/>
      </c>
    </row>
    <row r="265" spans="1:15" ht="18" customHeight="1" x14ac:dyDescent="0.15">
      <c r="A265" s="16" t="str">
        <f>IF(VLOOKUP(A$1,$R$2:$S$16,2,0)="","",IF(HLOOKUP(VLOOKUP(A$1,$R$2:$S$16,2,0),'DSP Employee Census'!$B$6:$AC$507,ROWS($A$1:A264)+1,0)=0,"",HLOOKUP(VLOOKUP(A$1,$R$2:$S$16,2,0),'DSP Employee Census'!$B$6:$AC$507,ROWS($A$1:A264)+1,0)))</f>
        <v/>
      </c>
      <c r="B265" s="16" t="str">
        <f>IF(VLOOKUP(B$1,$R$2:$S$16,2,0)="","",IF(HLOOKUP(VLOOKUP(B$1,$R$2:$S$16,2,0),'DSP Employee Census'!$A$6:$AC$507,ROWS($A$1:B264)+1,0)=0,"",HLOOKUP(VLOOKUP(B$1,$R$2:$S$16,2,0),'DSP Employee Census'!$A$6:$AC$507,ROWS($A$1:B264)+1,0)))</f>
        <v/>
      </c>
      <c r="C265" s="16" t="str">
        <f>IF(VLOOKUP(C$1,$R$2:$S$16,2,0)="","",IF(HLOOKUP(VLOOKUP(C$1,$R$2:$S$16,2,0),'DSP Employee Census'!$B$6:$AC$507,ROWS($A$1:C264)+1,0)=0,"",HLOOKUP(VLOOKUP(C$1,$R$2:$S$16,2,0),'DSP Employee Census'!$B$6:$AC$507,ROWS($A$1:C264)+1,0)))</f>
        <v/>
      </c>
      <c r="D265" s="74" t="str">
        <f>IF(VLOOKUP(D$1,$R$2:$S$16,2,0)="","",IF(HLOOKUP(VLOOKUP(D$1,$R$2:$S$16,2,0),'DSP Employee Census'!$B$6:$AC$507,ROWS($A$1:D264)+1,0)=0,"",HLOOKUP(VLOOKUP(D$1,$R$2:$S$16,2,0),'DSP Employee Census'!$B$6:$AC$507,ROWS($A$1:D264)+1,0)))</f>
        <v/>
      </c>
      <c r="E265" s="16" t="str">
        <f>IF(VLOOKUP(E$1,$R$2:$S$16,2,0)="","",IF(HLOOKUP(VLOOKUP(E$1,$R$2:$S$16,2,0),'DSP Employee Census'!$B$6:$AC$507,ROWS($A$1:E264)+1,0)=0,"",VLOOKUP(HLOOKUP(VLOOKUP(E$1,$R$2:$S$16,2,0),'DSP Employee Census'!$B$6:$AC$507,ROWS($A$1:E264)+1,0),Lookups!$A$2:$B$45,2,0)))</f>
        <v/>
      </c>
      <c r="F265" s="74" t="str">
        <f>IF(VLOOKUP(F$1,$R$2:$S$16,2,0)="","",IF(HLOOKUP(VLOOKUP(F$1,$R$2:$S$16,2,0),'DSP Employee Census'!$B$6:$AC$507,ROWS($A$1:F264)+1,0)=0,"",HLOOKUP(VLOOKUP(F$1,$R$2:$S$16,2,0),'DSP Employee Census'!$B$6:$AC$507,ROWS($A$1:F264)+1,0)))</f>
        <v/>
      </c>
      <c r="G265" s="16" t="str">
        <f>IF(VLOOKUP(G$1,$R$2:$S$16,2,0)="","",IF(HLOOKUP(VLOOKUP(G$1,$R$2:$S$16,2,0),'DSP Employee Census'!$B$6:$AC$507,ROWS($A$1:G264)+1,0)=0,"",VLOOKUP(HLOOKUP(VLOOKUP(G$1,$R$2:$S$16,2,0),'DSP Employee Census'!$B$6:$AC$507,ROWS($A$1:G264)+1,0),Lookups!$A$2:$B$45,2,0)))</f>
        <v/>
      </c>
      <c r="H265" s="74" t="str">
        <f>IF(VLOOKUP(H$1,$R$2:$S$16,2,0)="","",IF(HLOOKUP(VLOOKUP(H$1,$R$2:$S$16,2,0),'DSP Employee Census'!$B$6:$AC$507,ROWS($A$1:H264)+1,0)=0,"",HLOOKUP(VLOOKUP(H$1,$R$2:$S$16,2,0),'DSP Employee Census'!$B$6:$AC$507,ROWS($A$1:H264)+1,0)))</f>
        <v/>
      </c>
      <c r="I265" s="75" t="str">
        <f>IF(VLOOKUP(I$1,$R$2:$S$16,2,0)="","",IF(HLOOKUP(VLOOKUP(I$1,$R$2:$S$16,2,0),'DSP Employee Census'!$B$6:$AC$507,ROWS($A$1:I264)+1,0)=0,"",HLOOKUP(VLOOKUP(I$1,$R$2:$S$16,2,0),'DSP Employee Census'!$B$6:$AC$507,ROWS($A$1:I264)+1,0)))</f>
        <v/>
      </c>
      <c r="J265" s="76" t="str">
        <f>IF(VLOOKUP($J$1,$R$2:$S$16,2,0)="","",IF(AND($K265="part_time",HLOOKUP(VLOOKUP(J$1,$R$2:$S$16,2,0),'DSP Employee Census'!$B$6:$AC$507,ROWS($A$1:J264)+1,0)&gt;0),HLOOKUP(VLOOKUP(J$1,$R$2:$S$16,2,0),'DSP Employee Census'!$B$6:$AC$507,ROWS($A$1:J264)+1,0),IF(AND($K265="part_time",HLOOKUP(VLOOKUP(J$1,$R$2:$S$16,2,0),'DSP Employee Census'!$B$6:$AC$507,ROWS($A$1:J264)+1,0)=""),'DSP Employee Census'!$H$1,"")))</f>
        <v/>
      </c>
      <c r="K265" s="16" t="str">
        <f>IF(VLOOKUP(K$1,$R$2:$S$16,2,0)="","",IF(HLOOKUP(VLOOKUP(K$1,$R$2:$S$16,2,0),'DSP Employee Census'!$B$6:$AC$507,ROWS($A$1:K264)+1,0)=0,"",VLOOKUP(HLOOKUP(VLOOKUP(K$1,$R$2:$S$16,2,0),'DSP Employee Census'!$B$6:$AC$507,ROWS($A$1:K264)+1,0),Lookups!$A$2:$B$45,2,0)))</f>
        <v/>
      </c>
      <c r="L265" s="74" t="str">
        <f>IF(VLOOKUP(L$1,$R$2:$S$16,2,0)="","",IF(HLOOKUP(VLOOKUP(L$1,$R$2:$S$16,2,0),'DSP Employee Census'!$B$6:$AC$507,ROWS($A$1:L264)+1,0)=0,"",HLOOKUP(VLOOKUP(L$1,$R$2:$S$16,2,0),'DSP Employee Census'!$B$6:$AC$507,ROWS($A$1:L264)+1,0)))</f>
        <v/>
      </c>
      <c r="M265" s="76" t="str">
        <f>IF(VLOOKUP(M$1,$R$2:$S$16,2,0)="","",IF(HLOOKUP(VLOOKUP(M$1,$R$2:$S$16,2,0),'DSP Employee Census'!$B$6:$AC$507,ROWS($A$1:M264)+1,0)=0,"",HLOOKUP(VLOOKUP(M$1,$R$2:$S$16,2,0),'DSP Employee Census'!$B$6:$AC$507,ROWS($A$1:M264)+1,0)))</f>
        <v/>
      </c>
      <c r="N265" s="74" t="str">
        <f>IF(VLOOKUP(N$1,$R$2:$S$16,2,0)="","",IF(HLOOKUP(VLOOKUP(N$1,$R$2:$S$16,2,0),'DSP Employee Census'!$B$6:$AC$507,ROWS($A$1:N264)+1,0)=0,"",HLOOKUP(VLOOKUP(N$1,$R$2:$S$16,2,0),'DSP Employee Census'!$B$6:$AC$507,ROWS($A$1:N264)+1,0)))</f>
        <v/>
      </c>
      <c r="O265" s="16" t="str">
        <f>IF(VLOOKUP(O$1,$R$2:$S$16,2,0)="","",IF(E265="self",IF(HLOOKUP(VLOOKUP(O$1,$R$2:$S$16,2,0),'DSP Employee Census'!$B$6:$AC$507,ROWS($A$1:O264)+1,0)=0,"",VLOOKUP(HLOOKUP(VLOOKUP(O$1,$R$2:$S$16,2,0),'DSP Employee Census'!$B$6:$AC$507,ROWS($A$1:O264)+1,0),Lookups!$A$2:$B$45,2,0)),""))</f>
        <v/>
      </c>
    </row>
    <row r="266" spans="1:15" ht="18" customHeight="1" x14ac:dyDescent="0.15">
      <c r="A266" s="16" t="str">
        <f>IF(VLOOKUP(A$1,$R$2:$S$16,2,0)="","",IF(HLOOKUP(VLOOKUP(A$1,$R$2:$S$16,2,0),'DSP Employee Census'!$B$6:$AC$507,ROWS($A$1:A265)+1,0)=0,"",HLOOKUP(VLOOKUP(A$1,$R$2:$S$16,2,0),'DSP Employee Census'!$B$6:$AC$507,ROWS($A$1:A265)+1,0)))</f>
        <v/>
      </c>
      <c r="B266" s="16" t="str">
        <f>IF(VLOOKUP(B$1,$R$2:$S$16,2,0)="","",IF(HLOOKUP(VLOOKUP(B$1,$R$2:$S$16,2,0),'DSP Employee Census'!$A$6:$AC$507,ROWS($A$1:B265)+1,0)=0,"",HLOOKUP(VLOOKUP(B$1,$R$2:$S$16,2,0),'DSP Employee Census'!$A$6:$AC$507,ROWS($A$1:B265)+1,0)))</f>
        <v/>
      </c>
      <c r="C266" s="16" t="str">
        <f>IF(VLOOKUP(C$1,$R$2:$S$16,2,0)="","",IF(HLOOKUP(VLOOKUP(C$1,$R$2:$S$16,2,0),'DSP Employee Census'!$B$6:$AC$507,ROWS($A$1:C265)+1,0)=0,"",HLOOKUP(VLOOKUP(C$1,$R$2:$S$16,2,0),'DSP Employee Census'!$B$6:$AC$507,ROWS($A$1:C265)+1,0)))</f>
        <v/>
      </c>
      <c r="D266" s="74" t="str">
        <f>IF(VLOOKUP(D$1,$R$2:$S$16,2,0)="","",IF(HLOOKUP(VLOOKUP(D$1,$R$2:$S$16,2,0),'DSP Employee Census'!$B$6:$AC$507,ROWS($A$1:D265)+1,0)=0,"",HLOOKUP(VLOOKUP(D$1,$R$2:$S$16,2,0),'DSP Employee Census'!$B$6:$AC$507,ROWS($A$1:D265)+1,0)))</f>
        <v/>
      </c>
      <c r="E266" s="16" t="str">
        <f>IF(VLOOKUP(E$1,$R$2:$S$16,2,0)="","",IF(HLOOKUP(VLOOKUP(E$1,$R$2:$S$16,2,0),'DSP Employee Census'!$B$6:$AC$507,ROWS($A$1:E265)+1,0)=0,"",VLOOKUP(HLOOKUP(VLOOKUP(E$1,$R$2:$S$16,2,0),'DSP Employee Census'!$B$6:$AC$507,ROWS($A$1:E265)+1,0),Lookups!$A$2:$B$45,2,0)))</f>
        <v/>
      </c>
      <c r="F266" s="74" t="str">
        <f>IF(VLOOKUP(F$1,$R$2:$S$16,2,0)="","",IF(HLOOKUP(VLOOKUP(F$1,$R$2:$S$16,2,0),'DSP Employee Census'!$B$6:$AC$507,ROWS($A$1:F265)+1,0)=0,"",HLOOKUP(VLOOKUP(F$1,$R$2:$S$16,2,0),'DSP Employee Census'!$B$6:$AC$507,ROWS($A$1:F265)+1,0)))</f>
        <v/>
      </c>
      <c r="G266" s="16" t="str">
        <f>IF(VLOOKUP(G$1,$R$2:$S$16,2,0)="","",IF(HLOOKUP(VLOOKUP(G$1,$R$2:$S$16,2,0),'DSP Employee Census'!$B$6:$AC$507,ROWS($A$1:G265)+1,0)=0,"",VLOOKUP(HLOOKUP(VLOOKUP(G$1,$R$2:$S$16,2,0),'DSP Employee Census'!$B$6:$AC$507,ROWS($A$1:G265)+1,0),Lookups!$A$2:$B$45,2,0)))</f>
        <v/>
      </c>
      <c r="H266" s="74" t="str">
        <f>IF(VLOOKUP(H$1,$R$2:$S$16,2,0)="","",IF(HLOOKUP(VLOOKUP(H$1,$R$2:$S$16,2,0),'DSP Employee Census'!$B$6:$AC$507,ROWS($A$1:H265)+1,0)=0,"",HLOOKUP(VLOOKUP(H$1,$R$2:$S$16,2,0),'DSP Employee Census'!$B$6:$AC$507,ROWS($A$1:H265)+1,0)))</f>
        <v/>
      </c>
      <c r="I266" s="75" t="str">
        <f>IF(VLOOKUP(I$1,$R$2:$S$16,2,0)="","",IF(HLOOKUP(VLOOKUP(I$1,$R$2:$S$16,2,0),'DSP Employee Census'!$B$6:$AC$507,ROWS($A$1:I265)+1,0)=0,"",HLOOKUP(VLOOKUP(I$1,$R$2:$S$16,2,0),'DSP Employee Census'!$B$6:$AC$507,ROWS($A$1:I265)+1,0)))</f>
        <v/>
      </c>
      <c r="J266" s="76" t="str">
        <f>IF(VLOOKUP($J$1,$R$2:$S$16,2,0)="","",IF(AND($K266="part_time",HLOOKUP(VLOOKUP(J$1,$R$2:$S$16,2,0),'DSP Employee Census'!$B$6:$AC$507,ROWS($A$1:J265)+1,0)&gt;0),HLOOKUP(VLOOKUP(J$1,$R$2:$S$16,2,0),'DSP Employee Census'!$B$6:$AC$507,ROWS($A$1:J265)+1,0),IF(AND($K266="part_time",HLOOKUP(VLOOKUP(J$1,$R$2:$S$16,2,0),'DSP Employee Census'!$B$6:$AC$507,ROWS($A$1:J265)+1,0)=""),'DSP Employee Census'!$H$1,"")))</f>
        <v/>
      </c>
      <c r="K266" s="16" t="str">
        <f>IF(VLOOKUP(K$1,$R$2:$S$16,2,0)="","",IF(HLOOKUP(VLOOKUP(K$1,$R$2:$S$16,2,0),'DSP Employee Census'!$B$6:$AC$507,ROWS($A$1:K265)+1,0)=0,"",VLOOKUP(HLOOKUP(VLOOKUP(K$1,$R$2:$S$16,2,0),'DSP Employee Census'!$B$6:$AC$507,ROWS($A$1:K265)+1,0),Lookups!$A$2:$B$45,2,0)))</f>
        <v/>
      </c>
      <c r="L266" s="74" t="str">
        <f>IF(VLOOKUP(L$1,$R$2:$S$16,2,0)="","",IF(HLOOKUP(VLOOKUP(L$1,$R$2:$S$16,2,0),'DSP Employee Census'!$B$6:$AC$507,ROWS($A$1:L265)+1,0)=0,"",HLOOKUP(VLOOKUP(L$1,$R$2:$S$16,2,0),'DSP Employee Census'!$B$6:$AC$507,ROWS($A$1:L265)+1,0)))</f>
        <v/>
      </c>
      <c r="M266" s="76" t="str">
        <f>IF(VLOOKUP(M$1,$R$2:$S$16,2,0)="","",IF(HLOOKUP(VLOOKUP(M$1,$R$2:$S$16,2,0),'DSP Employee Census'!$B$6:$AC$507,ROWS($A$1:M265)+1,0)=0,"",HLOOKUP(VLOOKUP(M$1,$R$2:$S$16,2,0),'DSP Employee Census'!$B$6:$AC$507,ROWS($A$1:M265)+1,0)))</f>
        <v/>
      </c>
      <c r="N266" s="74" t="str">
        <f>IF(VLOOKUP(N$1,$R$2:$S$16,2,0)="","",IF(HLOOKUP(VLOOKUP(N$1,$R$2:$S$16,2,0),'DSP Employee Census'!$B$6:$AC$507,ROWS($A$1:N265)+1,0)=0,"",HLOOKUP(VLOOKUP(N$1,$R$2:$S$16,2,0),'DSP Employee Census'!$B$6:$AC$507,ROWS($A$1:N265)+1,0)))</f>
        <v/>
      </c>
      <c r="O266" s="16" t="str">
        <f>IF(VLOOKUP(O$1,$R$2:$S$16,2,0)="","",IF(E266="self",IF(HLOOKUP(VLOOKUP(O$1,$R$2:$S$16,2,0),'DSP Employee Census'!$B$6:$AC$507,ROWS($A$1:O265)+1,0)=0,"",VLOOKUP(HLOOKUP(VLOOKUP(O$1,$R$2:$S$16,2,0),'DSP Employee Census'!$B$6:$AC$507,ROWS($A$1:O265)+1,0),Lookups!$A$2:$B$45,2,0)),""))</f>
        <v/>
      </c>
    </row>
    <row r="267" spans="1:15" ht="18" customHeight="1" x14ac:dyDescent="0.15">
      <c r="A267" s="16" t="str">
        <f>IF(VLOOKUP(A$1,$R$2:$S$16,2,0)="","",IF(HLOOKUP(VLOOKUP(A$1,$R$2:$S$16,2,0),'DSP Employee Census'!$B$6:$AC$507,ROWS($A$1:A266)+1,0)=0,"",HLOOKUP(VLOOKUP(A$1,$R$2:$S$16,2,0),'DSP Employee Census'!$B$6:$AC$507,ROWS($A$1:A266)+1,0)))</f>
        <v/>
      </c>
      <c r="B267" s="16" t="str">
        <f>IF(VLOOKUP(B$1,$R$2:$S$16,2,0)="","",IF(HLOOKUP(VLOOKUP(B$1,$R$2:$S$16,2,0),'DSP Employee Census'!$A$6:$AC$507,ROWS($A$1:B266)+1,0)=0,"",HLOOKUP(VLOOKUP(B$1,$R$2:$S$16,2,0),'DSP Employee Census'!$A$6:$AC$507,ROWS($A$1:B266)+1,0)))</f>
        <v/>
      </c>
      <c r="C267" s="16" t="str">
        <f>IF(VLOOKUP(C$1,$R$2:$S$16,2,0)="","",IF(HLOOKUP(VLOOKUP(C$1,$R$2:$S$16,2,0),'DSP Employee Census'!$B$6:$AC$507,ROWS($A$1:C266)+1,0)=0,"",HLOOKUP(VLOOKUP(C$1,$R$2:$S$16,2,0),'DSP Employee Census'!$B$6:$AC$507,ROWS($A$1:C266)+1,0)))</f>
        <v/>
      </c>
      <c r="D267" s="74" t="str">
        <f>IF(VLOOKUP(D$1,$R$2:$S$16,2,0)="","",IF(HLOOKUP(VLOOKUP(D$1,$R$2:$S$16,2,0),'DSP Employee Census'!$B$6:$AC$507,ROWS($A$1:D266)+1,0)=0,"",HLOOKUP(VLOOKUP(D$1,$R$2:$S$16,2,0),'DSP Employee Census'!$B$6:$AC$507,ROWS($A$1:D266)+1,0)))</f>
        <v/>
      </c>
      <c r="E267" s="16" t="str">
        <f>IF(VLOOKUP(E$1,$R$2:$S$16,2,0)="","",IF(HLOOKUP(VLOOKUP(E$1,$R$2:$S$16,2,0),'DSP Employee Census'!$B$6:$AC$507,ROWS($A$1:E266)+1,0)=0,"",VLOOKUP(HLOOKUP(VLOOKUP(E$1,$R$2:$S$16,2,0),'DSP Employee Census'!$B$6:$AC$507,ROWS($A$1:E266)+1,0),Lookups!$A$2:$B$45,2,0)))</f>
        <v/>
      </c>
      <c r="F267" s="74" t="str">
        <f>IF(VLOOKUP(F$1,$R$2:$S$16,2,0)="","",IF(HLOOKUP(VLOOKUP(F$1,$R$2:$S$16,2,0),'DSP Employee Census'!$B$6:$AC$507,ROWS($A$1:F266)+1,0)=0,"",HLOOKUP(VLOOKUP(F$1,$R$2:$S$16,2,0),'DSP Employee Census'!$B$6:$AC$507,ROWS($A$1:F266)+1,0)))</f>
        <v/>
      </c>
      <c r="G267" s="16" t="str">
        <f>IF(VLOOKUP(G$1,$R$2:$S$16,2,0)="","",IF(HLOOKUP(VLOOKUP(G$1,$R$2:$S$16,2,0),'DSP Employee Census'!$B$6:$AC$507,ROWS($A$1:G266)+1,0)=0,"",VLOOKUP(HLOOKUP(VLOOKUP(G$1,$R$2:$S$16,2,0),'DSP Employee Census'!$B$6:$AC$507,ROWS($A$1:G266)+1,0),Lookups!$A$2:$B$45,2,0)))</f>
        <v/>
      </c>
      <c r="H267" s="74" t="str">
        <f>IF(VLOOKUP(H$1,$R$2:$S$16,2,0)="","",IF(HLOOKUP(VLOOKUP(H$1,$R$2:$S$16,2,0),'DSP Employee Census'!$B$6:$AC$507,ROWS($A$1:H266)+1,0)=0,"",HLOOKUP(VLOOKUP(H$1,$R$2:$S$16,2,0),'DSP Employee Census'!$B$6:$AC$507,ROWS($A$1:H266)+1,0)))</f>
        <v/>
      </c>
      <c r="I267" s="75" t="str">
        <f>IF(VLOOKUP(I$1,$R$2:$S$16,2,0)="","",IF(HLOOKUP(VLOOKUP(I$1,$R$2:$S$16,2,0),'DSP Employee Census'!$B$6:$AC$507,ROWS($A$1:I266)+1,0)=0,"",HLOOKUP(VLOOKUP(I$1,$R$2:$S$16,2,0),'DSP Employee Census'!$B$6:$AC$507,ROWS($A$1:I266)+1,0)))</f>
        <v/>
      </c>
      <c r="J267" s="76" t="str">
        <f>IF(VLOOKUP($J$1,$R$2:$S$16,2,0)="","",IF(AND($K267="part_time",HLOOKUP(VLOOKUP(J$1,$R$2:$S$16,2,0),'DSP Employee Census'!$B$6:$AC$507,ROWS($A$1:J266)+1,0)&gt;0),HLOOKUP(VLOOKUP(J$1,$R$2:$S$16,2,0),'DSP Employee Census'!$B$6:$AC$507,ROWS($A$1:J266)+1,0),IF(AND($K267="part_time",HLOOKUP(VLOOKUP(J$1,$R$2:$S$16,2,0),'DSP Employee Census'!$B$6:$AC$507,ROWS($A$1:J266)+1,0)=""),'DSP Employee Census'!$H$1,"")))</f>
        <v/>
      </c>
      <c r="K267" s="16" t="str">
        <f>IF(VLOOKUP(K$1,$R$2:$S$16,2,0)="","",IF(HLOOKUP(VLOOKUP(K$1,$R$2:$S$16,2,0),'DSP Employee Census'!$B$6:$AC$507,ROWS($A$1:K266)+1,0)=0,"",VLOOKUP(HLOOKUP(VLOOKUP(K$1,$R$2:$S$16,2,0),'DSP Employee Census'!$B$6:$AC$507,ROWS($A$1:K266)+1,0),Lookups!$A$2:$B$45,2,0)))</f>
        <v/>
      </c>
      <c r="L267" s="74" t="str">
        <f>IF(VLOOKUP(L$1,$R$2:$S$16,2,0)="","",IF(HLOOKUP(VLOOKUP(L$1,$R$2:$S$16,2,0),'DSP Employee Census'!$B$6:$AC$507,ROWS($A$1:L266)+1,0)=0,"",HLOOKUP(VLOOKUP(L$1,$R$2:$S$16,2,0),'DSP Employee Census'!$B$6:$AC$507,ROWS($A$1:L266)+1,0)))</f>
        <v/>
      </c>
      <c r="M267" s="76" t="str">
        <f>IF(VLOOKUP(M$1,$R$2:$S$16,2,0)="","",IF(HLOOKUP(VLOOKUP(M$1,$R$2:$S$16,2,0),'DSP Employee Census'!$B$6:$AC$507,ROWS($A$1:M266)+1,0)=0,"",HLOOKUP(VLOOKUP(M$1,$R$2:$S$16,2,0),'DSP Employee Census'!$B$6:$AC$507,ROWS($A$1:M266)+1,0)))</f>
        <v/>
      </c>
      <c r="N267" s="74" t="str">
        <f>IF(VLOOKUP(N$1,$R$2:$S$16,2,0)="","",IF(HLOOKUP(VLOOKUP(N$1,$R$2:$S$16,2,0),'DSP Employee Census'!$B$6:$AC$507,ROWS($A$1:N266)+1,0)=0,"",HLOOKUP(VLOOKUP(N$1,$R$2:$S$16,2,0),'DSP Employee Census'!$B$6:$AC$507,ROWS($A$1:N266)+1,0)))</f>
        <v/>
      </c>
      <c r="O267" s="16" t="str">
        <f>IF(VLOOKUP(O$1,$R$2:$S$16,2,0)="","",IF(E267="self",IF(HLOOKUP(VLOOKUP(O$1,$R$2:$S$16,2,0),'DSP Employee Census'!$B$6:$AC$507,ROWS($A$1:O266)+1,0)=0,"",VLOOKUP(HLOOKUP(VLOOKUP(O$1,$R$2:$S$16,2,0),'DSP Employee Census'!$B$6:$AC$507,ROWS($A$1:O266)+1,0),Lookups!$A$2:$B$45,2,0)),""))</f>
        <v/>
      </c>
    </row>
    <row r="268" spans="1:15" ht="18" customHeight="1" x14ac:dyDescent="0.15">
      <c r="A268" s="16" t="str">
        <f>IF(VLOOKUP(A$1,$R$2:$S$16,2,0)="","",IF(HLOOKUP(VLOOKUP(A$1,$R$2:$S$16,2,0),'DSP Employee Census'!$B$6:$AC$507,ROWS($A$1:A267)+1,0)=0,"",HLOOKUP(VLOOKUP(A$1,$R$2:$S$16,2,0),'DSP Employee Census'!$B$6:$AC$507,ROWS($A$1:A267)+1,0)))</f>
        <v/>
      </c>
      <c r="B268" s="16" t="str">
        <f>IF(VLOOKUP(B$1,$R$2:$S$16,2,0)="","",IF(HLOOKUP(VLOOKUP(B$1,$R$2:$S$16,2,0),'DSP Employee Census'!$A$6:$AC$507,ROWS($A$1:B267)+1,0)=0,"",HLOOKUP(VLOOKUP(B$1,$R$2:$S$16,2,0),'DSP Employee Census'!$A$6:$AC$507,ROWS($A$1:B267)+1,0)))</f>
        <v/>
      </c>
      <c r="C268" s="16" t="str">
        <f>IF(VLOOKUP(C$1,$R$2:$S$16,2,0)="","",IF(HLOOKUP(VLOOKUP(C$1,$R$2:$S$16,2,0),'DSP Employee Census'!$B$6:$AC$507,ROWS($A$1:C267)+1,0)=0,"",HLOOKUP(VLOOKUP(C$1,$R$2:$S$16,2,0),'DSP Employee Census'!$B$6:$AC$507,ROWS($A$1:C267)+1,0)))</f>
        <v/>
      </c>
      <c r="D268" s="74" t="str">
        <f>IF(VLOOKUP(D$1,$R$2:$S$16,2,0)="","",IF(HLOOKUP(VLOOKUP(D$1,$R$2:$S$16,2,0),'DSP Employee Census'!$B$6:$AC$507,ROWS($A$1:D267)+1,0)=0,"",HLOOKUP(VLOOKUP(D$1,$R$2:$S$16,2,0),'DSP Employee Census'!$B$6:$AC$507,ROWS($A$1:D267)+1,0)))</f>
        <v/>
      </c>
      <c r="E268" s="16" t="str">
        <f>IF(VLOOKUP(E$1,$R$2:$S$16,2,0)="","",IF(HLOOKUP(VLOOKUP(E$1,$R$2:$S$16,2,0),'DSP Employee Census'!$B$6:$AC$507,ROWS($A$1:E267)+1,0)=0,"",VLOOKUP(HLOOKUP(VLOOKUP(E$1,$R$2:$S$16,2,0),'DSP Employee Census'!$B$6:$AC$507,ROWS($A$1:E267)+1,0),Lookups!$A$2:$B$45,2,0)))</f>
        <v/>
      </c>
      <c r="F268" s="74" t="str">
        <f>IF(VLOOKUP(F$1,$R$2:$S$16,2,0)="","",IF(HLOOKUP(VLOOKUP(F$1,$R$2:$S$16,2,0),'DSP Employee Census'!$B$6:$AC$507,ROWS($A$1:F267)+1,0)=0,"",HLOOKUP(VLOOKUP(F$1,$R$2:$S$16,2,0),'DSP Employee Census'!$B$6:$AC$507,ROWS($A$1:F267)+1,0)))</f>
        <v/>
      </c>
      <c r="G268" s="16" t="str">
        <f>IF(VLOOKUP(G$1,$R$2:$S$16,2,0)="","",IF(HLOOKUP(VLOOKUP(G$1,$R$2:$S$16,2,0),'DSP Employee Census'!$B$6:$AC$507,ROWS($A$1:G267)+1,0)=0,"",VLOOKUP(HLOOKUP(VLOOKUP(G$1,$R$2:$S$16,2,0),'DSP Employee Census'!$B$6:$AC$507,ROWS($A$1:G267)+1,0),Lookups!$A$2:$B$45,2,0)))</f>
        <v/>
      </c>
      <c r="H268" s="74" t="str">
        <f>IF(VLOOKUP(H$1,$R$2:$S$16,2,0)="","",IF(HLOOKUP(VLOOKUP(H$1,$R$2:$S$16,2,0),'DSP Employee Census'!$B$6:$AC$507,ROWS($A$1:H267)+1,0)=0,"",HLOOKUP(VLOOKUP(H$1,$R$2:$S$16,2,0),'DSP Employee Census'!$B$6:$AC$507,ROWS($A$1:H267)+1,0)))</f>
        <v/>
      </c>
      <c r="I268" s="75" t="str">
        <f>IF(VLOOKUP(I$1,$R$2:$S$16,2,0)="","",IF(HLOOKUP(VLOOKUP(I$1,$R$2:$S$16,2,0),'DSP Employee Census'!$B$6:$AC$507,ROWS($A$1:I267)+1,0)=0,"",HLOOKUP(VLOOKUP(I$1,$R$2:$S$16,2,0),'DSP Employee Census'!$B$6:$AC$507,ROWS($A$1:I267)+1,0)))</f>
        <v/>
      </c>
      <c r="J268" s="76" t="str">
        <f>IF(VLOOKUP($J$1,$R$2:$S$16,2,0)="","",IF(AND($K268="part_time",HLOOKUP(VLOOKUP(J$1,$R$2:$S$16,2,0),'DSP Employee Census'!$B$6:$AC$507,ROWS($A$1:J267)+1,0)&gt;0),HLOOKUP(VLOOKUP(J$1,$R$2:$S$16,2,0),'DSP Employee Census'!$B$6:$AC$507,ROWS($A$1:J267)+1,0),IF(AND($K268="part_time",HLOOKUP(VLOOKUP(J$1,$R$2:$S$16,2,0),'DSP Employee Census'!$B$6:$AC$507,ROWS($A$1:J267)+1,0)=""),'DSP Employee Census'!$H$1,"")))</f>
        <v/>
      </c>
      <c r="K268" s="16" t="str">
        <f>IF(VLOOKUP(K$1,$R$2:$S$16,2,0)="","",IF(HLOOKUP(VLOOKUP(K$1,$R$2:$S$16,2,0),'DSP Employee Census'!$B$6:$AC$507,ROWS($A$1:K267)+1,0)=0,"",VLOOKUP(HLOOKUP(VLOOKUP(K$1,$R$2:$S$16,2,0),'DSP Employee Census'!$B$6:$AC$507,ROWS($A$1:K267)+1,0),Lookups!$A$2:$B$45,2,0)))</f>
        <v/>
      </c>
      <c r="L268" s="74" t="str">
        <f>IF(VLOOKUP(L$1,$R$2:$S$16,2,0)="","",IF(HLOOKUP(VLOOKUP(L$1,$R$2:$S$16,2,0),'DSP Employee Census'!$B$6:$AC$507,ROWS($A$1:L267)+1,0)=0,"",HLOOKUP(VLOOKUP(L$1,$R$2:$S$16,2,0),'DSP Employee Census'!$B$6:$AC$507,ROWS($A$1:L267)+1,0)))</f>
        <v/>
      </c>
      <c r="M268" s="76" t="str">
        <f>IF(VLOOKUP(M$1,$R$2:$S$16,2,0)="","",IF(HLOOKUP(VLOOKUP(M$1,$R$2:$S$16,2,0),'DSP Employee Census'!$B$6:$AC$507,ROWS($A$1:M267)+1,0)=0,"",HLOOKUP(VLOOKUP(M$1,$R$2:$S$16,2,0),'DSP Employee Census'!$B$6:$AC$507,ROWS($A$1:M267)+1,0)))</f>
        <v/>
      </c>
      <c r="N268" s="74" t="str">
        <f>IF(VLOOKUP(N$1,$R$2:$S$16,2,0)="","",IF(HLOOKUP(VLOOKUP(N$1,$R$2:$S$16,2,0),'DSP Employee Census'!$B$6:$AC$507,ROWS($A$1:N267)+1,0)=0,"",HLOOKUP(VLOOKUP(N$1,$R$2:$S$16,2,0),'DSP Employee Census'!$B$6:$AC$507,ROWS($A$1:N267)+1,0)))</f>
        <v/>
      </c>
      <c r="O268" s="16" t="str">
        <f>IF(VLOOKUP(O$1,$R$2:$S$16,2,0)="","",IF(E268="self",IF(HLOOKUP(VLOOKUP(O$1,$R$2:$S$16,2,0),'DSP Employee Census'!$B$6:$AC$507,ROWS($A$1:O267)+1,0)=0,"",VLOOKUP(HLOOKUP(VLOOKUP(O$1,$R$2:$S$16,2,0),'DSP Employee Census'!$B$6:$AC$507,ROWS($A$1:O267)+1,0),Lookups!$A$2:$B$45,2,0)),""))</f>
        <v/>
      </c>
    </row>
    <row r="269" spans="1:15" ht="18" customHeight="1" x14ac:dyDescent="0.15">
      <c r="A269" s="16" t="str">
        <f>IF(VLOOKUP(A$1,$R$2:$S$16,2,0)="","",IF(HLOOKUP(VLOOKUP(A$1,$R$2:$S$16,2,0),'DSP Employee Census'!$B$6:$AC$507,ROWS($A$1:A268)+1,0)=0,"",HLOOKUP(VLOOKUP(A$1,$R$2:$S$16,2,0),'DSP Employee Census'!$B$6:$AC$507,ROWS($A$1:A268)+1,0)))</f>
        <v/>
      </c>
      <c r="B269" s="16" t="str">
        <f>IF(VLOOKUP(B$1,$R$2:$S$16,2,0)="","",IF(HLOOKUP(VLOOKUP(B$1,$R$2:$S$16,2,0),'DSP Employee Census'!$A$6:$AC$507,ROWS($A$1:B268)+1,0)=0,"",HLOOKUP(VLOOKUP(B$1,$R$2:$S$16,2,0),'DSP Employee Census'!$A$6:$AC$507,ROWS($A$1:B268)+1,0)))</f>
        <v/>
      </c>
      <c r="C269" s="16" t="str">
        <f>IF(VLOOKUP(C$1,$R$2:$S$16,2,0)="","",IF(HLOOKUP(VLOOKUP(C$1,$R$2:$S$16,2,0),'DSP Employee Census'!$B$6:$AC$507,ROWS($A$1:C268)+1,0)=0,"",HLOOKUP(VLOOKUP(C$1,$R$2:$S$16,2,0),'DSP Employee Census'!$B$6:$AC$507,ROWS($A$1:C268)+1,0)))</f>
        <v/>
      </c>
      <c r="D269" s="74" t="str">
        <f>IF(VLOOKUP(D$1,$R$2:$S$16,2,0)="","",IF(HLOOKUP(VLOOKUP(D$1,$R$2:$S$16,2,0),'DSP Employee Census'!$B$6:$AC$507,ROWS($A$1:D268)+1,0)=0,"",HLOOKUP(VLOOKUP(D$1,$R$2:$S$16,2,0),'DSP Employee Census'!$B$6:$AC$507,ROWS($A$1:D268)+1,0)))</f>
        <v/>
      </c>
      <c r="E269" s="16" t="str">
        <f>IF(VLOOKUP(E$1,$R$2:$S$16,2,0)="","",IF(HLOOKUP(VLOOKUP(E$1,$R$2:$S$16,2,0),'DSP Employee Census'!$B$6:$AC$507,ROWS($A$1:E268)+1,0)=0,"",VLOOKUP(HLOOKUP(VLOOKUP(E$1,$R$2:$S$16,2,0),'DSP Employee Census'!$B$6:$AC$507,ROWS($A$1:E268)+1,0),Lookups!$A$2:$B$45,2,0)))</f>
        <v/>
      </c>
      <c r="F269" s="74" t="str">
        <f>IF(VLOOKUP(F$1,$R$2:$S$16,2,0)="","",IF(HLOOKUP(VLOOKUP(F$1,$R$2:$S$16,2,0),'DSP Employee Census'!$B$6:$AC$507,ROWS($A$1:F268)+1,0)=0,"",HLOOKUP(VLOOKUP(F$1,$R$2:$S$16,2,0),'DSP Employee Census'!$B$6:$AC$507,ROWS($A$1:F268)+1,0)))</f>
        <v/>
      </c>
      <c r="G269" s="16" t="str">
        <f>IF(VLOOKUP(G$1,$R$2:$S$16,2,0)="","",IF(HLOOKUP(VLOOKUP(G$1,$R$2:$S$16,2,0),'DSP Employee Census'!$B$6:$AC$507,ROWS($A$1:G268)+1,0)=0,"",VLOOKUP(HLOOKUP(VLOOKUP(G$1,$R$2:$S$16,2,0),'DSP Employee Census'!$B$6:$AC$507,ROWS($A$1:G268)+1,0),Lookups!$A$2:$B$45,2,0)))</f>
        <v/>
      </c>
      <c r="H269" s="74" t="str">
        <f>IF(VLOOKUP(H$1,$R$2:$S$16,2,0)="","",IF(HLOOKUP(VLOOKUP(H$1,$R$2:$S$16,2,0),'DSP Employee Census'!$B$6:$AC$507,ROWS($A$1:H268)+1,0)=0,"",HLOOKUP(VLOOKUP(H$1,$R$2:$S$16,2,0),'DSP Employee Census'!$B$6:$AC$507,ROWS($A$1:H268)+1,0)))</f>
        <v/>
      </c>
      <c r="I269" s="75" t="str">
        <f>IF(VLOOKUP(I$1,$R$2:$S$16,2,0)="","",IF(HLOOKUP(VLOOKUP(I$1,$R$2:$S$16,2,0),'DSP Employee Census'!$B$6:$AC$507,ROWS($A$1:I268)+1,0)=0,"",HLOOKUP(VLOOKUP(I$1,$R$2:$S$16,2,0),'DSP Employee Census'!$B$6:$AC$507,ROWS($A$1:I268)+1,0)))</f>
        <v/>
      </c>
      <c r="J269" s="76" t="str">
        <f>IF(VLOOKUP($J$1,$R$2:$S$16,2,0)="","",IF(AND($K269="part_time",HLOOKUP(VLOOKUP(J$1,$R$2:$S$16,2,0),'DSP Employee Census'!$B$6:$AC$507,ROWS($A$1:J268)+1,0)&gt;0),HLOOKUP(VLOOKUP(J$1,$R$2:$S$16,2,0),'DSP Employee Census'!$B$6:$AC$507,ROWS($A$1:J268)+1,0),IF(AND($K269="part_time",HLOOKUP(VLOOKUP(J$1,$R$2:$S$16,2,0),'DSP Employee Census'!$B$6:$AC$507,ROWS($A$1:J268)+1,0)=""),'DSP Employee Census'!$H$1,"")))</f>
        <v/>
      </c>
      <c r="K269" s="16" t="str">
        <f>IF(VLOOKUP(K$1,$R$2:$S$16,2,0)="","",IF(HLOOKUP(VLOOKUP(K$1,$R$2:$S$16,2,0),'DSP Employee Census'!$B$6:$AC$507,ROWS($A$1:K268)+1,0)=0,"",VLOOKUP(HLOOKUP(VLOOKUP(K$1,$R$2:$S$16,2,0),'DSP Employee Census'!$B$6:$AC$507,ROWS($A$1:K268)+1,0),Lookups!$A$2:$B$45,2,0)))</f>
        <v/>
      </c>
      <c r="L269" s="74" t="str">
        <f>IF(VLOOKUP(L$1,$R$2:$S$16,2,0)="","",IF(HLOOKUP(VLOOKUP(L$1,$R$2:$S$16,2,0),'DSP Employee Census'!$B$6:$AC$507,ROWS($A$1:L268)+1,0)=0,"",HLOOKUP(VLOOKUP(L$1,$R$2:$S$16,2,0),'DSP Employee Census'!$B$6:$AC$507,ROWS($A$1:L268)+1,0)))</f>
        <v/>
      </c>
      <c r="M269" s="76" t="str">
        <f>IF(VLOOKUP(M$1,$R$2:$S$16,2,0)="","",IF(HLOOKUP(VLOOKUP(M$1,$R$2:$S$16,2,0),'DSP Employee Census'!$B$6:$AC$507,ROWS($A$1:M268)+1,0)=0,"",HLOOKUP(VLOOKUP(M$1,$R$2:$S$16,2,0),'DSP Employee Census'!$B$6:$AC$507,ROWS($A$1:M268)+1,0)))</f>
        <v/>
      </c>
      <c r="N269" s="74" t="str">
        <f>IF(VLOOKUP(N$1,$R$2:$S$16,2,0)="","",IF(HLOOKUP(VLOOKUP(N$1,$R$2:$S$16,2,0),'DSP Employee Census'!$B$6:$AC$507,ROWS($A$1:N268)+1,0)=0,"",HLOOKUP(VLOOKUP(N$1,$R$2:$S$16,2,0),'DSP Employee Census'!$B$6:$AC$507,ROWS($A$1:N268)+1,0)))</f>
        <v/>
      </c>
      <c r="O269" s="16" t="str">
        <f>IF(VLOOKUP(O$1,$R$2:$S$16,2,0)="","",IF(E269="self",IF(HLOOKUP(VLOOKUP(O$1,$R$2:$S$16,2,0),'DSP Employee Census'!$B$6:$AC$507,ROWS($A$1:O268)+1,0)=0,"",VLOOKUP(HLOOKUP(VLOOKUP(O$1,$R$2:$S$16,2,0),'DSP Employee Census'!$B$6:$AC$507,ROWS($A$1:O268)+1,0),Lookups!$A$2:$B$45,2,0)),""))</f>
        <v/>
      </c>
    </row>
    <row r="270" spans="1:15" ht="18" customHeight="1" x14ac:dyDescent="0.15">
      <c r="A270" s="16" t="str">
        <f>IF(VLOOKUP(A$1,$R$2:$S$16,2,0)="","",IF(HLOOKUP(VLOOKUP(A$1,$R$2:$S$16,2,0),'DSP Employee Census'!$B$6:$AC$507,ROWS($A$1:A269)+1,0)=0,"",HLOOKUP(VLOOKUP(A$1,$R$2:$S$16,2,0),'DSP Employee Census'!$B$6:$AC$507,ROWS($A$1:A269)+1,0)))</f>
        <v/>
      </c>
      <c r="B270" s="16" t="str">
        <f>IF(VLOOKUP(B$1,$R$2:$S$16,2,0)="","",IF(HLOOKUP(VLOOKUP(B$1,$R$2:$S$16,2,0),'DSP Employee Census'!$A$6:$AC$507,ROWS($A$1:B269)+1,0)=0,"",HLOOKUP(VLOOKUP(B$1,$R$2:$S$16,2,0),'DSP Employee Census'!$A$6:$AC$507,ROWS($A$1:B269)+1,0)))</f>
        <v/>
      </c>
      <c r="C270" s="16" t="str">
        <f>IF(VLOOKUP(C$1,$R$2:$S$16,2,0)="","",IF(HLOOKUP(VLOOKUP(C$1,$R$2:$S$16,2,0),'DSP Employee Census'!$B$6:$AC$507,ROWS($A$1:C269)+1,0)=0,"",HLOOKUP(VLOOKUP(C$1,$R$2:$S$16,2,0),'DSP Employee Census'!$B$6:$AC$507,ROWS($A$1:C269)+1,0)))</f>
        <v/>
      </c>
      <c r="D270" s="74" t="str">
        <f>IF(VLOOKUP(D$1,$R$2:$S$16,2,0)="","",IF(HLOOKUP(VLOOKUP(D$1,$R$2:$S$16,2,0),'DSP Employee Census'!$B$6:$AC$507,ROWS($A$1:D269)+1,0)=0,"",HLOOKUP(VLOOKUP(D$1,$R$2:$S$16,2,0),'DSP Employee Census'!$B$6:$AC$507,ROWS($A$1:D269)+1,0)))</f>
        <v/>
      </c>
      <c r="E270" s="16" t="str">
        <f>IF(VLOOKUP(E$1,$R$2:$S$16,2,0)="","",IF(HLOOKUP(VLOOKUP(E$1,$R$2:$S$16,2,0),'DSP Employee Census'!$B$6:$AC$507,ROWS($A$1:E269)+1,0)=0,"",VLOOKUP(HLOOKUP(VLOOKUP(E$1,$R$2:$S$16,2,0),'DSP Employee Census'!$B$6:$AC$507,ROWS($A$1:E269)+1,0),Lookups!$A$2:$B$45,2,0)))</f>
        <v/>
      </c>
      <c r="F270" s="74" t="str">
        <f>IF(VLOOKUP(F$1,$R$2:$S$16,2,0)="","",IF(HLOOKUP(VLOOKUP(F$1,$R$2:$S$16,2,0),'DSP Employee Census'!$B$6:$AC$507,ROWS($A$1:F269)+1,0)=0,"",HLOOKUP(VLOOKUP(F$1,$R$2:$S$16,2,0),'DSP Employee Census'!$B$6:$AC$507,ROWS($A$1:F269)+1,0)))</f>
        <v/>
      </c>
      <c r="G270" s="16" t="str">
        <f>IF(VLOOKUP(G$1,$R$2:$S$16,2,0)="","",IF(HLOOKUP(VLOOKUP(G$1,$R$2:$S$16,2,0),'DSP Employee Census'!$B$6:$AC$507,ROWS($A$1:G269)+1,0)=0,"",VLOOKUP(HLOOKUP(VLOOKUP(G$1,$R$2:$S$16,2,0),'DSP Employee Census'!$B$6:$AC$507,ROWS($A$1:G269)+1,0),Lookups!$A$2:$B$45,2,0)))</f>
        <v/>
      </c>
      <c r="H270" s="74" t="str">
        <f>IF(VLOOKUP(H$1,$R$2:$S$16,2,0)="","",IF(HLOOKUP(VLOOKUP(H$1,$R$2:$S$16,2,0),'DSP Employee Census'!$B$6:$AC$507,ROWS($A$1:H269)+1,0)=0,"",HLOOKUP(VLOOKUP(H$1,$R$2:$S$16,2,0),'DSP Employee Census'!$B$6:$AC$507,ROWS($A$1:H269)+1,0)))</f>
        <v/>
      </c>
      <c r="I270" s="75" t="str">
        <f>IF(VLOOKUP(I$1,$R$2:$S$16,2,0)="","",IF(HLOOKUP(VLOOKUP(I$1,$R$2:$S$16,2,0),'DSP Employee Census'!$B$6:$AC$507,ROWS($A$1:I269)+1,0)=0,"",HLOOKUP(VLOOKUP(I$1,$R$2:$S$16,2,0),'DSP Employee Census'!$B$6:$AC$507,ROWS($A$1:I269)+1,0)))</f>
        <v/>
      </c>
      <c r="J270" s="76" t="str">
        <f>IF(VLOOKUP($J$1,$R$2:$S$16,2,0)="","",IF(AND($K270="part_time",HLOOKUP(VLOOKUP(J$1,$R$2:$S$16,2,0),'DSP Employee Census'!$B$6:$AC$507,ROWS($A$1:J269)+1,0)&gt;0),HLOOKUP(VLOOKUP(J$1,$R$2:$S$16,2,0),'DSP Employee Census'!$B$6:$AC$507,ROWS($A$1:J269)+1,0),IF(AND($K270="part_time",HLOOKUP(VLOOKUP(J$1,$R$2:$S$16,2,0),'DSP Employee Census'!$B$6:$AC$507,ROWS($A$1:J269)+1,0)=""),'DSP Employee Census'!$H$1,"")))</f>
        <v/>
      </c>
      <c r="K270" s="16" t="str">
        <f>IF(VLOOKUP(K$1,$R$2:$S$16,2,0)="","",IF(HLOOKUP(VLOOKUP(K$1,$R$2:$S$16,2,0),'DSP Employee Census'!$B$6:$AC$507,ROWS($A$1:K269)+1,0)=0,"",VLOOKUP(HLOOKUP(VLOOKUP(K$1,$R$2:$S$16,2,0),'DSP Employee Census'!$B$6:$AC$507,ROWS($A$1:K269)+1,0),Lookups!$A$2:$B$45,2,0)))</f>
        <v/>
      </c>
      <c r="L270" s="74" t="str">
        <f>IF(VLOOKUP(L$1,$R$2:$S$16,2,0)="","",IF(HLOOKUP(VLOOKUP(L$1,$R$2:$S$16,2,0),'DSP Employee Census'!$B$6:$AC$507,ROWS($A$1:L269)+1,0)=0,"",HLOOKUP(VLOOKUP(L$1,$R$2:$S$16,2,0),'DSP Employee Census'!$B$6:$AC$507,ROWS($A$1:L269)+1,0)))</f>
        <v/>
      </c>
      <c r="M270" s="76" t="str">
        <f>IF(VLOOKUP(M$1,$R$2:$S$16,2,0)="","",IF(HLOOKUP(VLOOKUP(M$1,$R$2:$S$16,2,0),'DSP Employee Census'!$B$6:$AC$507,ROWS($A$1:M269)+1,0)=0,"",HLOOKUP(VLOOKUP(M$1,$R$2:$S$16,2,0),'DSP Employee Census'!$B$6:$AC$507,ROWS($A$1:M269)+1,0)))</f>
        <v/>
      </c>
      <c r="N270" s="74" t="str">
        <f>IF(VLOOKUP(N$1,$R$2:$S$16,2,0)="","",IF(HLOOKUP(VLOOKUP(N$1,$R$2:$S$16,2,0),'DSP Employee Census'!$B$6:$AC$507,ROWS($A$1:N269)+1,0)=0,"",HLOOKUP(VLOOKUP(N$1,$R$2:$S$16,2,0),'DSP Employee Census'!$B$6:$AC$507,ROWS($A$1:N269)+1,0)))</f>
        <v/>
      </c>
      <c r="O270" s="16" t="str">
        <f>IF(VLOOKUP(O$1,$R$2:$S$16,2,0)="","",IF(E270="self",IF(HLOOKUP(VLOOKUP(O$1,$R$2:$S$16,2,0),'DSP Employee Census'!$B$6:$AC$507,ROWS($A$1:O269)+1,0)=0,"",VLOOKUP(HLOOKUP(VLOOKUP(O$1,$R$2:$S$16,2,0),'DSP Employee Census'!$B$6:$AC$507,ROWS($A$1:O269)+1,0),Lookups!$A$2:$B$45,2,0)),""))</f>
        <v/>
      </c>
    </row>
    <row r="271" spans="1:15" ht="18" customHeight="1" x14ac:dyDescent="0.15">
      <c r="A271" s="16" t="str">
        <f>IF(VLOOKUP(A$1,$R$2:$S$16,2,0)="","",IF(HLOOKUP(VLOOKUP(A$1,$R$2:$S$16,2,0),'DSP Employee Census'!$B$6:$AC$507,ROWS($A$1:A270)+1,0)=0,"",HLOOKUP(VLOOKUP(A$1,$R$2:$S$16,2,0),'DSP Employee Census'!$B$6:$AC$507,ROWS($A$1:A270)+1,0)))</f>
        <v/>
      </c>
      <c r="B271" s="16" t="str">
        <f>IF(VLOOKUP(B$1,$R$2:$S$16,2,0)="","",IF(HLOOKUP(VLOOKUP(B$1,$R$2:$S$16,2,0),'DSP Employee Census'!$A$6:$AC$507,ROWS($A$1:B270)+1,0)=0,"",HLOOKUP(VLOOKUP(B$1,$R$2:$S$16,2,0),'DSP Employee Census'!$A$6:$AC$507,ROWS($A$1:B270)+1,0)))</f>
        <v/>
      </c>
      <c r="C271" s="16" t="str">
        <f>IF(VLOOKUP(C$1,$R$2:$S$16,2,0)="","",IF(HLOOKUP(VLOOKUP(C$1,$R$2:$S$16,2,0),'DSP Employee Census'!$B$6:$AC$507,ROWS($A$1:C270)+1,0)=0,"",HLOOKUP(VLOOKUP(C$1,$R$2:$S$16,2,0),'DSP Employee Census'!$B$6:$AC$507,ROWS($A$1:C270)+1,0)))</f>
        <v/>
      </c>
      <c r="D271" s="74" t="str">
        <f>IF(VLOOKUP(D$1,$R$2:$S$16,2,0)="","",IF(HLOOKUP(VLOOKUP(D$1,$R$2:$S$16,2,0),'DSP Employee Census'!$B$6:$AC$507,ROWS($A$1:D270)+1,0)=0,"",HLOOKUP(VLOOKUP(D$1,$R$2:$S$16,2,0),'DSP Employee Census'!$B$6:$AC$507,ROWS($A$1:D270)+1,0)))</f>
        <v/>
      </c>
      <c r="E271" s="16" t="str">
        <f>IF(VLOOKUP(E$1,$R$2:$S$16,2,0)="","",IF(HLOOKUP(VLOOKUP(E$1,$R$2:$S$16,2,0),'DSP Employee Census'!$B$6:$AC$507,ROWS($A$1:E270)+1,0)=0,"",VLOOKUP(HLOOKUP(VLOOKUP(E$1,$R$2:$S$16,2,0),'DSP Employee Census'!$B$6:$AC$507,ROWS($A$1:E270)+1,0),Lookups!$A$2:$B$45,2,0)))</f>
        <v/>
      </c>
      <c r="F271" s="74" t="str">
        <f>IF(VLOOKUP(F$1,$R$2:$S$16,2,0)="","",IF(HLOOKUP(VLOOKUP(F$1,$R$2:$S$16,2,0),'DSP Employee Census'!$B$6:$AC$507,ROWS($A$1:F270)+1,0)=0,"",HLOOKUP(VLOOKUP(F$1,$R$2:$S$16,2,0),'DSP Employee Census'!$B$6:$AC$507,ROWS($A$1:F270)+1,0)))</f>
        <v/>
      </c>
      <c r="G271" s="16" t="str">
        <f>IF(VLOOKUP(G$1,$R$2:$S$16,2,0)="","",IF(HLOOKUP(VLOOKUP(G$1,$R$2:$S$16,2,0),'DSP Employee Census'!$B$6:$AC$507,ROWS($A$1:G270)+1,0)=0,"",VLOOKUP(HLOOKUP(VLOOKUP(G$1,$R$2:$S$16,2,0),'DSP Employee Census'!$B$6:$AC$507,ROWS($A$1:G270)+1,0),Lookups!$A$2:$B$45,2,0)))</f>
        <v/>
      </c>
      <c r="H271" s="74" t="str">
        <f>IF(VLOOKUP(H$1,$R$2:$S$16,2,0)="","",IF(HLOOKUP(VLOOKUP(H$1,$R$2:$S$16,2,0),'DSP Employee Census'!$B$6:$AC$507,ROWS($A$1:H270)+1,0)=0,"",HLOOKUP(VLOOKUP(H$1,$R$2:$S$16,2,0),'DSP Employee Census'!$B$6:$AC$507,ROWS($A$1:H270)+1,0)))</f>
        <v/>
      </c>
      <c r="I271" s="75" t="str">
        <f>IF(VLOOKUP(I$1,$R$2:$S$16,2,0)="","",IF(HLOOKUP(VLOOKUP(I$1,$R$2:$S$16,2,0),'DSP Employee Census'!$B$6:$AC$507,ROWS($A$1:I270)+1,0)=0,"",HLOOKUP(VLOOKUP(I$1,$R$2:$S$16,2,0),'DSP Employee Census'!$B$6:$AC$507,ROWS($A$1:I270)+1,0)))</f>
        <v/>
      </c>
      <c r="J271" s="76" t="str">
        <f>IF(VLOOKUP($J$1,$R$2:$S$16,2,0)="","",IF(AND($K271="part_time",HLOOKUP(VLOOKUP(J$1,$R$2:$S$16,2,0),'DSP Employee Census'!$B$6:$AC$507,ROWS($A$1:J270)+1,0)&gt;0),HLOOKUP(VLOOKUP(J$1,$R$2:$S$16,2,0),'DSP Employee Census'!$B$6:$AC$507,ROWS($A$1:J270)+1,0),IF(AND($K271="part_time",HLOOKUP(VLOOKUP(J$1,$R$2:$S$16,2,0),'DSP Employee Census'!$B$6:$AC$507,ROWS($A$1:J270)+1,0)=""),'DSP Employee Census'!$H$1,"")))</f>
        <v/>
      </c>
      <c r="K271" s="16" t="str">
        <f>IF(VLOOKUP(K$1,$R$2:$S$16,2,0)="","",IF(HLOOKUP(VLOOKUP(K$1,$R$2:$S$16,2,0),'DSP Employee Census'!$B$6:$AC$507,ROWS($A$1:K270)+1,0)=0,"",VLOOKUP(HLOOKUP(VLOOKUP(K$1,$R$2:$S$16,2,0),'DSP Employee Census'!$B$6:$AC$507,ROWS($A$1:K270)+1,0),Lookups!$A$2:$B$45,2,0)))</f>
        <v/>
      </c>
      <c r="L271" s="74" t="str">
        <f>IF(VLOOKUP(L$1,$R$2:$S$16,2,0)="","",IF(HLOOKUP(VLOOKUP(L$1,$R$2:$S$16,2,0),'DSP Employee Census'!$B$6:$AC$507,ROWS($A$1:L270)+1,0)=0,"",HLOOKUP(VLOOKUP(L$1,$R$2:$S$16,2,0),'DSP Employee Census'!$B$6:$AC$507,ROWS($A$1:L270)+1,0)))</f>
        <v/>
      </c>
      <c r="M271" s="76" t="str">
        <f>IF(VLOOKUP(M$1,$R$2:$S$16,2,0)="","",IF(HLOOKUP(VLOOKUP(M$1,$R$2:$S$16,2,0),'DSP Employee Census'!$B$6:$AC$507,ROWS($A$1:M270)+1,0)=0,"",HLOOKUP(VLOOKUP(M$1,$R$2:$S$16,2,0),'DSP Employee Census'!$B$6:$AC$507,ROWS($A$1:M270)+1,0)))</f>
        <v/>
      </c>
      <c r="N271" s="74" t="str">
        <f>IF(VLOOKUP(N$1,$R$2:$S$16,2,0)="","",IF(HLOOKUP(VLOOKUP(N$1,$R$2:$S$16,2,0),'DSP Employee Census'!$B$6:$AC$507,ROWS($A$1:N270)+1,0)=0,"",HLOOKUP(VLOOKUP(N$1,$R$2:$S$16,2,0),'DSP Employee Census'!$B$6:$AC$507,ROWS($A$1:N270)+1,0)))</f>
        <v/>
      </c>
      <c r="O271" s="16" t="str">
        <f>IF(VLOOKUP(O$1,$R$2:$S$16,2,0)="","",IF(E271="self",IF(HLOOKUP(VLOOKUP(O$1,$R$2:$S$16,2,0),'DSP Employee Census'!$B$6:$AC$507,ROWS($A$1:O270)+1,0)=0,"",VLOOKUP(HLOOKUP(VLOOKUP(O$1,$R$2:$S$16,2,0),'DSP Employee Census'!$B$6:$AC$507,ROWS($A$1:O270)+1,0),Lookups!$A$2:$B$45,2,0)),""))</f>
        <v/>
      </c>
    </row>
    <row r="272" spans="1:15" ht="18" customHeight="1" x14ac:dyDescent="0.15">
      <c r="A272" s="16" t="str">
        <f>IF(VLOOKUP(A$1,$R$2:$S$16,2,0)="","",IF(HLOOKUP(VLOOKUP(A$1,$R$2:$S$16,2,0),'DSP Employee Census'!$B$6:$AC$507,ROWS($A$1:A271)+1,0)=0,"",HLOOKUP(VLOOKUP(A$1,$R$2:$S$16,2,0),'DSP Employee Census'!$B$6:$AC$507,ROWS($A$1:A271)+1,0)))</f>
        <v/>
      </c>
      <c r="B272" s="16" t="str">
        <f>IF(VLOOKUP(B$1,$R$2:$S$16,2,0)="","",IF(HLOOKUP(VLOOKUP(B$1,$R$2:$S$16,2,0),'DSP Employee Census'!$A$6:$AC$507,ROWS($A$1:B271)+1,0)=0,"",HLOOKUP(VLOOKUP(B$1,$R$2:$S$16,2,0),'DSP Employee Census'!$A$6:$AC$507,ROWS($A$1:B271)+1,0)))</f>
        <v/>
      </c>
      <c r="C272" s="16" t="str">
        <f>IF(VLOOKUP(C$1,$R$2:$S$16,2,0)="","",IF(HLOOKUP(VLOOKUP(C$1,$R$2:$S$16,2,0),'DSP Employee Census'!$B$6:$AC$507,ROWS($A$1:C271)+1,0)=0,"",HLOOKUP(VLOOKUP(C$1,$R$2:$S$16,2,0),'DSP Employee Census'!$B$6:$AC$507,ROWS($A$1:C271)+1,0)))</f>
        <v/>
      </c>
      <c r="D272" s="74" t="str">
        <f>IF(VLOOKUP(D$1,$R$2:$S$16,2,0)="","",IF(HLOOKUP(VLOOKUP(D$1,$R$2:$S$16,2,0),'DSP Employee Census'!$B$6:$AC$507,ROWS($A$1:D271)+1,0)=0,"",HLOOKUP(VLOOKUP(D$1,$R$2:$S$16,2,0),'DSP Employee Census'!$B$6:$AC$507,ROWS($A$1:D271)+1,0)))</f>
        <v/>
      </c>
      <c r="E272" s="16" t="str">
        <f>IF(VLOOKUP(E$1,$R$2:$S$16,2,0)="","",IF(HLOOKUP(VLOOKUP(E$1,$R$2:$S$16,2,0),'DSP Employee Census'!$B$6:$AC$507,ROWS($A$1:E271)+1,0)=0,"",VLOOKUP(HLOOKUP(VLOOKUP(E$1,$R$2:$S$16,2,0),'DSP Employee Census'!$B$6:$AC$507,ROWS($A$1:E271)+1,0),Lookups!$A$2:$B$45,2,0)))</f>
        <v/>
      </c>
      <c r="F272" s="74" t="str">
        <f>IF(VLOOKUP(F$1,$R$2:$S$16,2,0)="","",IF(HLOOKUP(VLOOKUP(F$1,$R$2:$S$16,2,0),'DSP Employee Census'!$B$6:$AC$507,ROWS($A$1:F271)+1,0)=0,"",HLOOKUP(VLOOKUP(F$1,$R$2:$S$16,2,0),'DSP Employee Census'!$B$6:$AC$507,ROWS($A$1:F271)+1,0)))</f>
        <v/>
      </c>
      <c r="G272" s="16" t="str">
        <f>IF(VLOOKUP(G$1,$R$2:$S$16,2,0)="","",IF(HLOOKUP(VLOOKUP(G$1,$R$2:$S$16,2,0),'DSP Employee Census'!$B$6:$AC$507,ROWS($A$1:G271)+1,0)=0,"",VLOOKUP(HLOOKUP(VLOOKUP(G$1,$R$2:$S$16,2,0),'DSP Employee Census'!$B$6:$AC$507,ROWS($A$1:G271)+1,0),Lookups!$A$2:$B$45,2,0)))</f>
        <v/>
      </c>
      <c r="H272" s="74" t="str">
        <f>IF(VLOOKUP(H$1,$R$2:$S$16,2,0)="","",IF(HLOOKUP(VLOOKUP(H$1,$R$2:$S$16,2,0),'DSP Employee Census'!$B$6:$AC$507,ROWS($A$1:H271)+1,0)=0,"",HLOOKUP(VLOOKUP(H$1,$R$2:$S$16,2,0),'DSP Employee Census'!$B$6:$AC$507,ROWS($A$1:H271)+1,0)))</f>
        <v/>
      </c>
      <c r="I272" s="75" t="str">
        <f>IF(VLOOKUP(I$1,$R$2:$S$16,2,0)="","",IF(HLOOKUP(VLOOKUP(I$1,$R$2:$S$16,2,0),'DSP Employee Census'!$B$6:$AC$507,ROWS($A$1:I271)+1,0)=0,"",HLOOKUP(VLOOKUP(I$1,$R$2:$S$16,2,0),'DSP Employee Census'!$B$6:$AC$507,ROWS($A$1:I271)+1,0)))</f>
        <v/>
      </c>
      <c r="J272" s="76" t="str">
        <f>IF(VLOOKUP($J$1,$R$2:$S$16,2,0)="","",IF(AND($K272="part_time",HLOOKUP(VLOOKUP(J$1,$R$2:$S$16,2,0),'DSP Employee Census'!$B$6:$AC$507,ROWS($A$1:J271)+1,0)&gt;0),HLOOKUP(VLOOKUP(J$1,$R$2:$S$16,2,0),'DSP Employee Census'!$B$6:$AC$507,ROWS($A$1:J271)+1,0),IF(AND($K272="part_time",HLOOKUP(VLOOKUP(J$1,$R$2:$S$16,2,0),'DSP Employee Census'!$B$6:$AC$507,ROWS($A$1:J271)+1,0)=""),'DSP Employee Census'!$H$1,"")))</f>
        <v/>
      </c>
      <c r="K272" s="16" t="str">
        <f>IF(VLOOKUP(K$1,$R$2:$S$16,2,0)="","",IF(HLOOKUP(VLOOKUP(K$1,$R$2:$S$16,2,0),'DSP Employee Census'!$B$6:$AC$507,ROWS($A$1:K271)+1,0)=0,"",VLOOKUP(HLOOKUP(VLOOKUP(K$1,$R$2:$S$16,2,0),'DSP Employee Census'!$B$6:$AC$507,ROWS($A$1:K271)+1,0),Lookups!$A$2:$B$45,2,0)))</f>
        <v/>
      </c>
      <c r="L272" s="74" t="str">
        <f>IF(VLOOKUP(L$1,$R$2:$S$16,2,0)="","",IF(HLOOKUP(VLOOKUP(L$1,$R$2:$S$16,2,0),'DSP Employee Census'!$B$6:$AC$507,ROWS($A$1:L271)+1,0)=0,"",HLOOKUP(VLOOKUP(L$1,$R$2:$S$16,2,0),'DSP Employee Census'!$B$6:$AC$507,ROWS($A$1:L271)+1,0)))</f>
        <v/>
      </c>
      <c r="M272" s="76" t="str">
        <f>IF(VLOOKUP(M$1,$R$2:$S$16,2,0)="","",IF(HLOOKUP(VLOOKUP(M$1,$R$2:$S$16,2,0),'DSP Employee Census'!$B$6:$AC$507,ROWS($A$1:M271)+1,0)=0,"",HLOOKUP(VLOOKUP(M$1,$R$2:$S$16,2,0),'DSP Employee Census'!$B$6:$AC$507,ROWS($A$1:M271)+1,0)))</f>
        <v/>
      </c>
      <c r="N272" s="74" t="str">
        <f>IF(VLOOKUP(N$1,$R$2:$S$16,2,0)="","",IF(HLOOKUP(VLOOKUP(N$1,$R$2:$S$16,2,0),'DSP Employee Census'!$B$6:$AC$507,ROWS($A$1:N271)+1,0)=0,"",HLOOKUP(VLOOKUP(N$1,$R$2:$S$16,2,0),'DSP Employee Census'!$B$6:$AC$507,ROWS($A$1:N271)+1,0)))</f>
        <v/>
      </c>
      <c r="O272" s="16" t="str">
        <f>IF(VLOOKUP(O$1,$R$2:$S$16,2,0)="","",IF(E272="self",IF(HLOOKUP(VLOOKUP(O$1,$R$2:$S$16,2,0),'DSP Employee Census'!$B$6:$AC$507,ROWS($A$1:O271)+1,0)=0,"",VLOOKUP(HLOOKUP(VLOOKUP(O$1,$R$2:$S$16,2,0),'DSP Employee Census'!$B$6:$AC$507,ROWS($A$1:O271)+1,0),Lookups!$A$2:$B$45,2,0)),""))</f>
        <v/>
      </c>
    </row>
    <row r="273" spans="1:15" ht="18" customHeight="1" x14ac:dyDescent="0.15">
      <c r="A273" s="16" t="str">
        <f>IF(VLOOKUP(A$1,$R$2:$S$16,2,0)="","",IF(HLOOKUP(VLOOKUP(A$1,$R$2:$S$16,2,0),'DSP Employee Census'!$B$6:$AC$507,ROWS($A$1:A272)+1,0)=0,"",HLOOKUP(VLOOKUP(A$1,$R$2:$S$16,2,0),'DSP Employee Census'!$B$6:$AC$507,ROWS($A$1:A272)+1,0)))</f>
        <v/>
      </c>
      <c r="B273" s="16" t="str">
        <f>IF(VLOOKUP(B$1,$R$2:$S$16,2,0)="","",IF(HLOOKUP(VLOOKUP(B$1,$R$2:$S$16,2,0),'DSP Employee Census'!$A$6:$AC$507,ROWS($A$1:B272)+1,0)=0,"",HLOOKUP(VLOOKUP(B$1,$R$2:$S$16,2,0),'DSP Employee Census'!$A$6:$AC$507,ROWS($A$1:B272)+1,0)))</f>
        <v/>
      </c>
      <c r="C273" s="16" t="str">
        <f>IF(VLOOKUP(C$1,$R$2:$S$16,2,0)="","",IF(HLOOKUP(VLOOKUP(C$1,$R$2:$S$16,2,0),'DSP Employee Census'!$B$6:$AC$507,ROWS($A$1:C272)+1,0)=0,"",HLOOKUP(VLOOKUP(C$1,$R$2:$S$16,2,0),'DSP Employee Census'!$B$6:$AC$507,ROWS($A$1:C272)+1,0)))</f>
        <v/>
      </c>
      <c r="D273" s="74" t="str">
        <f>IF(VLOOKUP(D$1,$R$2:$S$16,2,0)="","",IF(HLOOKUP(VLOOKUP(D$1,$R$2:$S$16,2,0),'DSP Employee Census'!$B$6:$AC$507,ROWS($A$1:D272)+1,0)=0,"",HLOOKUP(VLOOKUP(D$1,$R$2:$S$16,2,0),'DSP Employee Census'!$B$6:$AC$507,ROWS($A$1:D272)+1,0)))</f>
        <v/>
      </c>
      <c r="E273" s="16" t="str">
        <f>IF(VLOOKUP(E$1,$R$2:$S$16,2,0)="","",IF(HLOOKUP(VLOOKUP(E$1,$R$2:$S$16,2,0),'DSP Employee Census'!$B$6:$AC$507,ROWS($A$1:E272)+1,0)=0,"",VLOOKUP(HLOOKUP(VLOOKUP(E$1,$R$2:$S$16,2,0),'DSP Employee Census'!$B$6:$AC$507,ROWS($A$1:E272)+1,0),Lookups!$A$2:$B$45,2,0)))</f>
        <v/>
      </c>
      <c r="F273" s="74" t="str">
        <f>IF(VLOOKUP(F$1,$R$2:$S$16,2,0)="","",IF(HLOOKUP(VLOOKUP(F$1,$R$2:$S$16,2,0),'DSP Employee Census'!$B$6:$AC$507,ROWS($A$1:F272)+1,0)=0,"",HLOOKUP(VLOOKUP(F$1,$R$2:$S$16,2,0),'DSP Employee Census'!$B$6:$AC$507,ROWS($A$1:F272)+1,0)))</f>
        <v/>
      </c>
      <c r="G273" s="16" t="str">
        <f>IF(VLOOKUP(G$1,$R$2:$S$16,2,0)="","",IF(HLOOKUP(VLOOKUP(G$1,$R$2:$S$16,2,0),'DSP Employee Census'!$B$6:$AC$507,ROWS($A$1:G272)+1,0)=0,"",VLOOKUP(HLOOKUP(VLOOKUP(G$1,$R$2:$S$16,2,0),'DSP Employee Census'!$B$6:$AC$507,ROWS($A$1:G272)+1,0),Lookups!$A$2:$B$45,2,0)))</f>
        <v/>
      </c>
      <c r="H273" s="74" t="str">
        <f>IF(VLOOKUP(H$1,$R$2:$S$16,2,0)="","",IF(HLOOKUP(VLOOKUP(H$1,$R$2:$S$16,2,0),'DSP Employee Census'!$B$6:$AC$507,ROWS($A$1:H272)+1,0)=0,"",HLOOKUP(VLOOKUP(H$1,$R$2:$S$16,2,0),'DSP Employee Census'!$B$6:$AC$507,ROWS($A$1:H272)+1,0)))</f>
        <v/>
      </c>
      <c r="I273" s="75" t="str">
        <f>IF(VLOOKUP(I$1,$R$2:$S$16,2,0)="","",IF(HLOOKUP(VLOOKUP(I$1,$R$2:$S$16,2,0),'DSP Employee Census'!$B$6:$AC$507,ROWS($A$1:I272)+1,0)=0,"",HLOOKUP(VLOOKUP(I$1,$R$2:$S$16,2,0),'DSP Employee Census'!$B$6:$AC$507,ROWS($A$1:I272)+1,0)))</f>
        <v/>
      </c>
      <c r="J273" s="76" t="str">
        <f>IF(VLOOKUP($J$1,$R$2:$S$16,2,0)="","",IF(AND($K273="part_time",HLOOKUP(VLOOKUP(J$1,$R$2:$S$16,2,0),'DSP Employee Census'!$B$6:$AC$507,ROWS($A$1:J272)+1,0)&gt;0),HLOOKUP(VLOOKUP(J$1,$R$2:$S$16,2,0),'DSP Employee Census'!$B$6:$AC$507,ROWS($A$1:J272)+1,0),IF(AND($K273="part_time",HLOOKUP(VLOOKUP(J$1,$R$2:$S$16,2,0),'DSP Employee Census'!$B$6:$AC$507,ROWS($A$1:J272)+1,0)=""),'DSP Employee Census'!$H$1,"")))</f>
        <v/>
      </c>
      <c r="K273" s="16" t="str">
        <f>IF(VLOOKUP(K$1,$R$2:$S$16,2,0)="","",IF(HLOOKUP(VLOOKUP(K$1,$R$2:$S$16,2,0),'DSP Employee Census'!$B$6:$AC$507,ROWS($A$1:K272)+1,0)=0,"",VLOOKUP(HLOOKUP(VLOOKUP(K$1,$R$2:$S$16,2,0),'DSP Employee Census'!$B$6:$AC$507,ROWS($A$1:K272)+1,0),Lookups!$A$2:$B$45,2,0)))</f>
        <v/>
      </c>
      <c r="L273" s="74" t="str">
        <f>IF(VLOOKUP(L$1,$R$2:$S$16,2,0)="","",IF(HLOOKUP(VLOOKUP(L$1,$R$2:$S$16,2,0),'DSP Employee Census'!$B$6:$AC$507,ROWS($A$1:L272)+1,0)=0,"",HLOOKUP(VLOOKUP(L$1,$R$2:$S$16,2,0),'DSP Employee Census'!$B$6:$AC$507,ROWS($A$1:L272)+1,0)))</f>
        <v/>
      </c>
      <c r="M273" s="76" t="str">
        <f>IF(VLOOKUP(M$1,$R$2:$S$16,2,0)="","",IF(HLOOKUP(VLOOKUP(M$1,$R$2:$S$16,2,0),'DSP Employee Census'!$B$6:$AC$507,ROWS($A$1:M272)+1,0)=0,"",HLOOKUP(VLOOKUP(M$1,$R$2:$S$16,2,0),'DSP Employee Census'!$B$6:$AC$507,ROWS($A$1:M272)+1,0)))</f>
        <v/>
      </c>
      <c r="N273" s="74" t="str">
        <f>IF(VLOOKUP(N$1,$R$2:$S$16,2,0)="","",IF(HLOOKUP(VLOOKUP(N$1,$R$2:$S$16,2,0),'DSP Employee Census'!$B$6:$AC$507,ROWS($A$1:N272)+1,0)=0,"",HLOOKUP(VLOOKUP(N$1,$R$2:$S$16,2,0),'DSP Employee Census'!$B$6:$AC$507,ROWS($A$1:N272)+1,0)))</f>
        <v/>
      </c>
      <c r="O273" s="16" t="str">
        <f>IF(VLOOKUP(O$1,$R$2:$S$16,2,0)="","",IF(E273="self",IF(HLOOKUP(VLOOKUP(O$1,$R$2:$S$16,2,0),'DSP Employee Census'!$B$6:$AC$507,ROWS($A$1:O272)+1,0)=0,"",VLOOKUP(HLOOKUP(VLOOKUP(O$1,$R$2:$S$16,2,0),'DSP Employee Census'!$B$6:$AC$507,ROWS($A$1:O272)+1,0),Lookups!$A$2:$B$45,2,0)),""))</f>
        <v/>
      </c>
    </row>
    <row r="274" spans="1:15" ht="18" customHeight="1" x14ac:dyDescent="0.15">
      <c r="A274" s="16" t="str">
        <f>IF(VLOOKUP(A$1,$R$2:$S$16,2,0)="","",IF(HLOOKUP(VLOOKUP(A$1,$R$2:$S$16,2,0),'DSP Employee Census'!$B$6:$AC$507,ROWS($A$1:A273)+1,0)=0,"",HLOOKUP(VLOOKUP(A$1,$R$2:$S$16,2,0),'DSP Employee Census'!$B$6:$AC$507,ROWS($A$1:A273)+1,0)))</f>
        <v/>
      </c>
      <c r="B274" s="16" t="str">
        <f>IF(VLOOKUP(B$1,$R$2:$S$16,2,0)="","",IF(HLOOKUP(VLOOKUP(B$1,$R$2:$S$16,2,0),'DSP Employee Census'!$A$6:$AC$507,ROWS($A$1:B273)+1,0)=0,"",HLOOKUP(VLOOKUP(B$1,$R$2:$S$16,2,0),'DSP Employee Census'!$A$6:$AC$507,ROWS($A$1:B273)+1,0)))</f>
        <v/>
      </c>
      <c r="C274" s="16" t="str">
        <f>IF(VLOOKUP(C$1,$R$2:$S$16,2,0)="","",IF(HLOOKUP(VLOOKUP(C$1,$R$2:$S$16,2,0),'DSP Employee Census'!$B$6:$AC$507,ROWS($A$1:C273)+1,0)=0,"",HLOOKUP(VLOOKUP(C$1,$R$2:$S$16,2,0),'DSP Employee Census'!$B$6:$AC$507,ROWS($A$1:C273)+1,0)))</f>
        <v/>
      </c>
      <c r="D274" s="74" t="str">
        <f>IF(VLOOKUP(D$1,$R$2:$S$16,2,0)="","",IF(HLOOKUP(VLOOKUP(D$1,$R$2:$S$16,2,0),'DSP Employee Census'!$B$6:$AC$507,ROWS($A$1:D273)+1,0)=0,"",HLOOKUP(VLOOKUP(D$1,$R$2:$S$16,2,0),'DSP Employee Census'!$B$6:$AC$507,ROWS($A$1:D273)+1,0)))</f>
        <v/>
      </c>
      <c r="E274" s="16" t="str">
        <f>IF(VLOOKUP(E$1,$R$2:$S$16,2,0)="","",IF(HLOOKUP(VLOOKUP(E$1,$R$2:$S$16,2,0),'DSP Employee Census'!$B$6:$AC$507,ROWS($A$1:E273)+1,0)=0,"",VLOOKUP(HLOOKUP(VLOOKUP(E$1,$R$2:$S$16,2,0),'DSP Employee Census'!$B$6:$AC$507,ROWS($A$1:E273)+1,0),Lookups!$A$2:$B$45,2,0)))</f>
        <v/>
      </c>
      <c r="F274" s="74" t="str">
        <f>IF(VLOOKUP(F$1,$R$2:$S$16,2,0)="","",IF(HLOOKUP(VLOOKUP(F$1,$R$2:$S$16,2,0),'DSP Employee Census'!$B$6:$AC$507,ROWS($A$1:F273)+1,0)=0,"",HLOOKUP(VLOOKUP(F$1,$R$2:$S$16,2,0),'DSP Employee Census'!$B$6:$AC$507,ROWS($A$1:F273)+1,0)))</f>
        <v/>
      </c>
      <c r="G274" s="16" t="str">
        <f>IF(VLOOKUP(G$1,$R$2:$S$16,2,0)="","",IF(HLOOKUP(VLOOKUP(G$1,$R$2:$S$16,2,0),'DSP Employee Census'!$B$6:$AC$507,ROWS($A$1:G273)+1,0)=0,"",VLOOKUP(HLOOKUP(VLOOKUP(G$1,$R$2:$S$16,2,0),'DSP Employee Census'!$B$6:$AC$507,ROWS($A$1:G273)+1,0),Lookups!$A$2:$B$45,2,0)))</f>
        <v/>
      </c>
      <c r="H274" s="74" t="str">
        <f>IF(VLOOKUP(H$1,$R$2:$S$16,2,0)="","",IF(HLOOKUP(VLOOKUP(H$1,$R$2:$S$16,2,0),'DSP Employee Census'!$B$6:$AC$507,ROWS($A$1:H273)+1,0)=0,"",HLOOKUP(VLOOKUP(H$1,$R$2:$S$16,2,0),'DSP Employee Census'!$B$6:$AC$507,ROWS($A$1:H273)+1,0)))</f>
        <v/>
      </c>
      <c r="I274" s="75" t="str">
        <f>IF(VLOOKUP(I$1,$R$2:$S$16,2,0)="","",IF(HLOOKUP(VLOOKUP(I$1,$R$2:$S$16,2,0),'DSP Employee Census'!$B$6:$AC$507,ROWS($A$1:I273)+1,0)=0,"",HLOOKUP(VLOOKUP(I$1,$R$2:$S$16,2,0),'DSP Employee Census'!$B$6:$AC$507,ROWS($A$1:I273)+1,0)))</f>
        <v/>
      </c>
      <c r="J274" s="76" t="str">
        <f>IF(VLOOKUP($J$1,$R$2:$S$16,2,0)="","",IF(AND($K274="part_time",HLOOKUP(VLOOKUP(J$1,$R$2:$S$16,2,0),'DSP Employee Census'!$B$6:$AC$507,ROWS($A$1:J273)+1,0)&gt;0),HLOOKUP(VLOOKUP(J$1,$R$2:$S$16,2,0),'DSP Employee Census'!$B$6:$AC$507,ROWS($A$1:J273)+1,0),IF(AND($K274="part_time",HLOOKUP(VLOOKUP(J$1,$R$2:$S$16,2,0),'DSP Employee Census'!$B$6:$AC$507,ROWS($A$1:J273)+1,0)=""),'DSP Employee Census'!$H$1,"")))</f>
        <v/>
      </c>
      <c r="K274" s="16" t="str">
        <f>IF(VLOOKUP(K$1,$R$2:$S$16,2,0)="","",IF(HLOOKUP(VLOOKUP(K$1,$R$2:$S$16,2,0),'DSP Employee Census'!$B$6:$AC$507,ROWS($A$1:K273)+1,0)=0,"",VLOOKUP(HLOOKUP(VLOOKUP(K$1,$R$2:$S$16,2,0),'DSP Employee Census'!$B$6:$AC$507,ROWS($A$1:K273)+1,0),Lookups!$A$2:$B$45,2,0)))</f>
        <v/>
      </c>
      <c r="L274" s="74" t="str">
        <f>IF(VLOOKUP(L$1,$R$2:$S$16,2,0)="","",IF(HLOOKUP(VLOOKUP(L$1,$R$2:$S$16,2,0),'DSP Employee Census'!$B$6:$AC$507,ROWS($A$1:L273)+1,0)=0,"",HLOOKUP(VLOOKUP(L$1,$R$2:$S$16,2,0),'DSP Employee Census'!$B$6:$AC$507,ROWS($A$1:L273)+1,0)))</f>
        <v/>
      </c>
      <c r="M274" s="76" t="str">
        <f>IF(VLOOKUP(M$1,$R$2:$S$16,2,0)="","",IF(HLOOKUP(VLOOKUP(M$1,$R$2:$S$16,2,0),'DSP Employee Census'!$B$6:$AC$507,ROWS($A$1:M273)+1,0)=0,"",HLOOKUP(VLOOKUP(M$1,$R$2:$S$16,2,0),'DSP Employee Census'!$B$6:$AC$507,ROWS($A$1:M273)+1,0)))</f>
        <v/>
      </c>
      <c r="N274" s="74" t="str">
        <f>IF(VLOOKUP(N$1,$R$2:$S$16,2,0)="","",IF(HLOOKUP(VLOOKUP(N$1,$R$2:$S$16,2,0),'DSP Employee Census'!$B$6:$AC$507,ROWS($A$1:N273)+1,0)=0,"",HLOOKUP(VLOOKUP(N$1,$R$2:$S$16,2,0),'DSP Employee Census'!$B$6:$AC$507,ROWS($A$1:N273)+1,0)))</f>
        <v/>
      </c>
      <c r="O274" s="16" t="str">
        <f>IF(VLOOKUP(O$1,$R$2:$S$16,2,0)="","",IF(E274="self",IF(HLOOKUP(VLOOKUP(O$1,$R$2:$S$16,2,0),'DSP Employee Census'!$B$6:$AC$507,ROWS($A$1:O273)+1,0)=0,"",VLOOKUP(HLOOKUP(VLOOKUP(O$1,$R$2:$S$16,2,0),'DSP Employee Census'!$B$6:$AC$507,ROWS($A$1:O273)+1,0),Lookups!$A$2:$B$45,2,0)),""))</f>
        <v/>
      </c>
    </row>
    <row r="275" spans="1:15" ht="18" customHeight="1" x14ac:dyDescent="0.15">
      <c r="A275" s="16" t="str">
        <f>IF(VLOOKUP(A$1,$R$2:$S$16,2,0)="","",IF(HLOOKUP(VLOOKUP(A$1,$R$2:$S$16,2,0),'DSP Employee Census'!$B$6:$AC$507,ROWS($A$1:A274)+1,0)=0,"",HLOOKUP(VLOOKUP(A$1,$R$2:$S$16,2,0),'DSP Employee Census'!$B$6:$AC$507,ROWS($A$1:A274)+1,0)))</f>
        <v/>
      </c>
      <c r="B275" s="16" t="str">
        <f>IF(VLOOKUP(B$1,$R$2:$S$16,2,0)="","",IF(HLOOKUP(VLOOKUP(B$1,$R$2:$S$16,2,0),'DSP Employee Census'!$A$6:$AC$507,ROWS($A$1:B274)+1,0)=0,"",HLOOKUP(VLOOKUP(B$1,$R$2:$S$16,2,0),'DSP Employee Census'!$A$6:$AC$507,ROWS($A$1:B274)+1,0)))</f>
        <v/>
      </c>
      <c r="C275" s="16" t="str">
        <f>IF(VLOOKUP(C$1,$R$2:$S$16,2,0)="","",IF(HLOOKUP(VLOOKUP(C$1,$R$2:$S$16,2,0),'DSP Employee Census'!$B$6:$AC$507,ROWS($A$1:C274)+1,0)=0,"",HLOOKUP(VLOOKUP(C$1,$R$2:$S$16,2,0),'DSP Employee Census'!$B$6:$AC$507,ROWS($A$1:C274)+1,0)))</f>
        <v/>
      </c>
      <c r="D275" s="74" t="str">
        <f>IF(VLOOKUP(D$1,$R$2:$S$16,2,0)="","",IF(HLOOKUP(VLOOKUP(D$1,$R$2:$S$16,2,0),'DSP Employee Census'!$B$6:$AC$507,ROWS($A$1:D274)+1,0)=0,"",HLOOKUP(VLOOKUP(D$1,$R$2:$S$16,2,0),'DSP Employee Census'!$B$6:$AC$507,ROWS($A$1:D274)+1,0)))</f>
        <v/>
      </c>
      <c r="E275" s="16" t="str">
        <f>IF(VLOOKUP(E$1,$R$2:$S$16,2,0)="","",IF(HLOOKUP(VLOOKUP(E$1,$R$2:$S$16,2,0),'DSP Employee Census'!$B$6:$AC$507,ROWS($A$1:E274)+1,0)=0,"",VLOOKUP(HLOOKUP(VLOOKUP(E$1,$R$2:$S$16,2,0),'DSP Employee Census'!$B$6:$AC$507,ROWS($A$1:E274)+1,0),Lookups!$A$2:$B$45,2,0)))</f>
        <v/>
      </c>
      <c r="F275" s="74" t="str">
        <f>IF(VLOOKUP(F$1,$R$2:$S$16,2,0)="","",IF(HLOOKUP(VLOOKUP(F$1,$R$2:$S$16,2,0),'DSP Employee Census'!$B$6:$AC$507,ROWS($A$1:F274)+1,0)=0,"",HLOOKUP(VLOOKUP(F$1,$R$2:$S$16,2,0),'DSP Employee Census'!$B$6:$AC$507,ROWS($A$1:F274)+1,0)))</f>
        <v/>
      </c>
      <c r="G275" s="16" t="str">
        <f>IF(VLOOKUP(G$1,$R$2:$S$16,2,0)="","",IF(HLOOKUP(VLOOKUP(G$1,$R$2:$S$16,2,0),'DSP Employee Census'!$B$6:$AC$507,ROWS($A$1:G274)+1,0)=0,"",VLOOKUP(HLOOKUP(VLOOKUP(G$1,$R$2:$S$16,2,0),'DSP Employee Census'!$B$6:$AC$507,ROWS($A$1:G274)+1,0),Lookups!$A$2:$B$45,2,0)))</f>
        <v/>
      </c>
      <c r="H275" s="74" t="str">
        <f>IF(VLOOKUP(H$1,$R$2:$S$16,2,0)="","",IF(HLOOKUP(VLOOKUP(H$1,$R$2:$S$16,2,0),'DSP Employee Census'!$B$6:$AC$507,ROWS($A$1:H274)+1,0)=0,"",HLOOKUP(VLOOKUP(H$1,$R$2:$S$16,2,0),'DSP Employee Census'!$B$6:$AC$507,ROWS($A$1:H274)+1,0)))</f>
        <v/>
      </c>
      <c r="I275" s="75" t="str">
        <f>IF(VLOOKUP(I$1,$R$2:$S$16,2,0)="","",IF(HLOOKUP(VLOOKUP(I$1,$R$2:$S$16,2,0),'DSP Employee Census'!$B$6:$AC$507,ROWS($A$1:I274)+1,0)=0,"",HLOOKUP(VLOOKUP(I$1,$R$2:$S$16,2,0),'DSP Employee Census'!$B$6:$AC$507,ROWS($A$1:I274)+1,0)))</f>
        <v/>
      </c>
      <c r="J275" s="76" t="str">
        <f>IF(VLOOKUP($J$1,$R$2:$S$16,2,0)="","",IF(AND($K275="part_time",HLOOKUP(VLOOKUP(J$1,$R$2:$S$16,2,0),'DSP Employee Census'!$B$6:$AC$507,ROWS($A$1:J274)+1,0)&gt;0),HLOOKUP(VLOOKUP(J$1,$R$2:$S$16,2,0),'DSP Employee Census'!$B$6:$AC$507,ROWS($A$1:J274)+1,0),IF(AND($K275="part_time",HLOOKUP(VLOOKUP(J$1,$R$2:$S$16,2,0),'DSP Employee Census'!$B$6:$AC$507,ROWS($A$1:J274)+1,0)=""),'DSP Employee Census'!$H$1,"")))</f>
        <v/>
      </c>
      <c r="K275" s="16" t="str">
        <f>IF(VLOOKUP(K$1,$R$2:$S$16,2,0)="","",IF(HLOOKUP(VLOOKUP(K$1,$R$2:$S$16,2,0),'DSP Employee Census'!$B$6:$AC$507,ROWS($A$1:K274)+1,0)=0,"",VLOOKUP(HLOOKUP(VLOOKUP(K$1,$R$2:$S$16,2,0),'DSP Employee Census'!$B$6:$AC$507,ROWS($A$1:K274)+1,0),Lookups!$A$2:$B$45,2,0)))</f>
        <v/>
      </c>
      <c r="L275" s="74" t="str">
        <f>IF(VLOOKUP(L$1,$R$2:$S$16,2,0)="","",IF(HLOOKUP(VLOOKUP(L$1,$R$2:$S$16,2,0),'DSP Employee Census'!$B$6:$AC$507,ROWS($A$1:L274)+1,0)=0,"",HLOOKUP(VLOOKUP(L$1,$R$2:$S$16,2,0),'DSP Employee Census'!$B$6:$AC$507,ROWS($A$1:L274)+1,0)))</f>
        <v/>
      </c>
      <c r="M275" s="76" t="str">
        <f>IF(VLOOKUP(M$1,$R$2:$S$16,2,0)="","",IF(HLOOKUP(VLOOKUP(M$1,$R$2:$S$16,2,0),'DSP Employee Census'!$B$6:$AC$507,ROWS($A$1:M274)+1,0)=0,"",HLOOKUP(VLOOKUP(M$1,$R$2:$S$16,2,0),'DSP Employee Census'!$B$6:$AC$507,ROWS($A$1:M274)+1,0)))</f>
        <v/>
      </c>
      <c r="N275" s="74" t="str">
        <f>IF(VLOOKUP(N$1,$R$2:$S$16,2,0)="","",IF(HLOOKUP(VLOOKUP(N$1,$R$2:$S$16,2,0),'DSP Employee Census'!$B$6:$AC$507,ROWS($A$1:N274)+1,0)=0,"",HLOOKUP(VLOOKUP(N$1,$R$2:$S$16,2,0),'DSP Employee Census'!$B$6:$AC$507,ROWS($A$1:N274)+1,0)))</f>
        <v/>
      </c>
      <c r="O275" s="16" t="str">
        <f>IF(VLOOKUP(O$1,$R$2:$S$16,2,0)="","",IF(E275="self",IF(HLOOKUP(VLOOKUP(O$1,$R$2:$S$16,2,0),'DSP Employee Census'!$B$6:$AC$507,ROWS($A$1:O274)+1,0)=0,"",VLOOKUP(HLOOKUP(VLOOKUP(O$1,$R$2:$S$16,2,0),'DSP Employee Census'!$B$6:$AC$507,ROWS($A$1:O274)+1,0),Lookups!$A$2:$B$45,2,0)),""))</f>
        <v/>
      </c>
    </row>
    <row r="276" spans="1:15" ht="18" customHeight="1" x14ac:dyDescent="0.15">
      <c r="A276" s="16" t="str">
        <f>IF(VLOOKUP(A$1,$R$2:$S$16,2,0)="","",IF(HLOOKUP(VLOOKUP(A$1,$R$2:$S$16,2,0),'DSP Employee Census'!$B$6:$AC$507,ROWS($A$1:A275)+1,0)=0,"",HLOOKUP(VLOOKUP(A$1,$R$2:$S$16,2,0),'DSP Employee Census'!$B$6:$AC$507,ROWS($A$1:A275)+1,0)))</f>
        <v/>
      </c>
      <c r="B276" s="16" t="str">
        <f>IF(VLOOKUP(B$1,$R$2:$S$16,2,0)="","",IF(HLOOKUP(VLOOKUP(B$1,$R$2:$S$16,2,0),'DSP Employee Census'!$A$6:$AC$507,ROWS($A$1:B275)+1,0)=0,"",HLOOKUP(VLOOKUP(B$1,$R$2:$S$16,2,0),'DSP Employee Census'!$A$6:$AC$507,ROWS($A$1:B275)+1,0)))</f>
        <v/>
      </c>
      <c r="C276" s="16" t="str">
        <f>IF(VLOOKUP(C$1,$R$2:$S$16,2,0)="","",IF(HLOOKUP(VLOOKUP(C$1,$R$2:$S$16,2,0),'DSP Employee Census'!$B$6:$AC$507,ROWS($A$1:C275)+1,0)=0,"",HLOOKUP(VLOOKUP(C$1,$R$2:$S$16,2,0),'DSP Employee Census'!$B$6:$AC$507,ROWS($A$1:C275)+1,0)))</f>
        <v/>
      </c>
      <c r="D276" s="74" t="str">
        <f>IF(VLOOKUP(D$1,$R$2:$S$16,2,0)="","",IF(HLOOKUP(VLOOKUP(D$1,$R$2:$S$16,2,0),'DSP Employee Census'!$B$6:$AC$507,ROWS($A$1:D275)+1,0)=0,"",HLOOKUP(VLOOKUP(D$1,$R$2:$S$16,2,0),'DSP Employee Census'!$B$6:$AC$507,ROWS($A$1:D275)+1,0)))</f>
        <v/>
      </c>
      <c r="E276" s="16" t="str">
        <f>IF(VLOOKUP(E$1,$R$2:$S$16,2,0)="","",IF(HLOOKUP(VLOOKUP(E$1,$R$2:$S$16,2,0),'DSP Employee Census'!$B$6:$AC$507,ROWS($A$1:E275)+1,0)=0,"",VLOOKUP(HLOOKUP(VLOOKUP(E$1,$R$2:$S$16,2,0),'DSP Employee Census'!$B$6:$AC$507,ROWS($A$1:E275)+1,0),Lookups!$A$2:$B$45,2,0)))</f>
        <v/>
      </c>
      <c r="F276" s="74" t="str">
        <f>IF(VLOOKUP(F$1,$R$2:$S$16,2,0)="","",IF(HLOOKUP(VLOOKUP(F$1,$R$2:$S$16,2,0),'DSP Employee Census'!$B$6:$AC$507,ROWS($A$1:F275)+1,0)=0,"",HLOOKUP(VLOOKUP(F$1,$R$2:$S$16,2,0),'DSP Employee Census'!$B$6:$AC$507,ROWS($A$1:F275)+1,0)))</f>
        <v/>
      </c>
      <c r="G276" s="16" t="str">
        <f>IF(VLOOKUP(G$1,$R$2:$S$16,2,0)="","",IF(HLOOKUP(VLOOKUP(G$1,$R$2:$S$16,2,0),'DSP Employee Census'!$B$6:$AC$507,ROWS($A$1:G275)+1,0)=0,"",VLOOKUP(HLOOKUP(VLOOKUP(G$1,$R$2:$S$16,2,0),'DSP Employee Census'!$B$6:$AC$507,ROWS($A$1:G275)+1,0),Lookups!$A$2:$B$45,2,0)))</f>
        <v/>
      </c>
      <c r="H276" s="74" t="str">
        <f>IF(VLOOKUP(H$1,$R$2:$S$16,2,0)="","",IF(HLOOKUP(VLOOKUP(H$1,$R$2:$S$16,2,0),'DSP Employee Census'!$B$6:$AC$507,ROWS($A$1:H275)+1,0)=0,"",HLOOKUP(VLOOKUP(H$1,$R$2:$S$16,2,0),'DSP Employee Census'!$B$6:$AC$507,ROWS($A$1:H275)+1,0)))</f>
        <v/>
      </c>
      <c r="I276" s="75" t="str">
        <f>IF(VLOOKUP(I$1,$R$2:$S$16,2,0)="","",IF(HLOOKUP(VLOOKUP(I$1,$R$2:$S$16,2,0),'DSP Employee Census'!$B$6:$AC$507,ROWS($A$1:I275)+1,0)=0,"",HLOOKUP(VLOOKUP(I$1,$R$2:$S$16,2,0),'DSP Employee Census'!$B$6:$AC$507,ROWS($A$1:I275)+1,0)))</f>
        <v/>
      </c>
      <c r="J276" s="76" t="str">
        <f>IF(VLOOKUP($J$1,$R$2:$S$16,2,0)="","",IF(AND($K276="part_time",HLOOKUP(VLOOKUP(J$1,$R$2:$S$16,2,0),'DSP Employee Census'!$B$6:$AC$507,ROWS($A$1:J275)+1,0)&gt;0),HLOOKUP(VLOOKUP(J$1,$R$2:$S$16,2,0),'DSP Employee Census'!$B$6:$AC$507,ROWS($A$1:J275)+1,0),IF(AND($K276="part_time",HLOOKUP(VLOOKUP(J$1,$R$2:$S$16,2,0),'DSP Employee Census'!$B$6:$AC$507,ROWS($A$1:J275)+1,0)=""),'DSP Employee Census'!$H$1,"")))</f>
        <v/>
      </c>
      <c r="K276" s="16" t="str">
        <f>IF(VLOOKUP(K$1,$R$2:$S$16,2,0)="","",IF(HLOOKUP(VLOOKUP(K$1,$R$2:$S$16,2,0),'DSP Employee Census'!$B$6:$AC$507,ROWS($A$1:K275)+1,0)=0,"",VLOOKUP(HLOOKUP(VLOOKUP(K$1,$R$2:$S$16,2,0),'DSP Employee Census'!$B$6:$AC$507,ROWS($A$1:K275)+1,0),Lookups!$A$2:$B$45,2,0)))</f>
        <v/>
      </c>
      <c r="L276" s="74" t="str">
        <f>IF(VLOOKUP(L$1,$R$2:$S$16,2,0)="","",IF(HLOOKUP(VLOOKUP(L$1,$R$2:$S$16,2,0),'DSP Employee Census'!$B$6:$AC$507,ROWS($A$1:L275)+1,0)=0,"",HLOOKUP(VLOOKUP(L$1,$R$2:$S$16,2,0),'DSP Employee Census'!$B$6:$AC$507,ROWS($A$1:L275)+1,0)))</f>
        <v/>
      </c>
      <c r="M276" s="76" t="str">
        <f>IF(VLOOKUP(M$1,$R$2:$S$16,2,0)="","",IF(HLOOKUP(VLOOKUP(M$1,$R$2:$S$16,2,0),'DSP Employee Census'!$B$6:$AC$507,ROWS($A$1:M275)+1,0)=0,"",HLOOKUP(VLOOKUP(M$1,$R$2:$S$16,2,0),'DSP Employee Census'!$B$6:$AC$507,ROWS($A$1:M275)+1,0)))</f>
        <v/>
      </c>
      <c r="N276" s="74" t="str">
        <f>IF(VLOOKUP(N$1,$R$2:$S$16,2,0)="","",IF(HLOOKUP(VLOOKUP(N$1,$R$2:$S$16,2,0),'DSP Employee Census'!$B$6:$AC$507,ROWS($A$1:N275)+1,0)=0,"",HLOOKUP(VLOOKUP(N$1,$R$2:$S$16,2,0),'DSP Employee Census'!$B$6:$AC$507,ROWS($A$1:N275)+1,0)))</f>
        <v/>
      </c>
      <c r="O276" s="16" t="str">
        <f>IF(VLOOKUP(O$1,$R$2:$S$16,2,0)="","",IF(E276="self",IF(HLOOKUP(VLOOKUP(O$1,$R$2:$S$16,2,0),'DSP Employee Census'!$B$6:$AC$507,ROWS($A$1:O275)+1,0)=0,"",VLOOKUP(HLOOKUP(VLOOKUP(O$1,$R$2:$S$16,2,0),'DSP Employee Census'!$B$6:$AC$507,ROWS($A$1:O275)+1,0),Lookups!$A$2:$B$45,2,0)),""))</f>
        <v/>
      </c>
    </row>
    <row r="277" spans="1:15" ht="18" customHeight="1" x14ac:dyDescent="0.15">
      <c r="A277" s="16" t="str">
        <f>IF(VLOOKUP(A$1,$R$2:$S$16,2,0)="","",IF(HLOOKUP(VLOOKUP(A$1,$R$2:$S$16,2,0),'DSP Employee Census'!$B$6:$AC$507,ROWS($A$1:A276)+1,0)=0,"",HLOOKUP(VLOOKUP(A$1,$R$2:$S$16,2,0),'DSP Employee Census'!$B$6:$AC$507,ROWS($A$1:A276)+1,0)))</f>
        <v/>
      </c>
      <c r="B277" s="16" t="str">
        <f>IF(VLOOKUP(B$1,$R$2:$S$16,2,0)="","",IF(HLOOKUP(VLOOKUP(B$1,$R$2:$S$16,2,0),'DSP Employee Census'!$A$6:$AC$507,ROWS($A$1:B276)+1,0)=0,"",HLOOKUP(VLOOKUP(B$1,$R$2:$S$16,2,0),'DSP Employee Census'!$A$6:$AC$507,ROWS($A$1:B276)+1,0)))</f>
        <v/>
      </c>
      <c r="C277" s="16" t="str">
        <f>IF(VLOOKUP(C$1,$R$2:$S$16,2,0)="","",IF(HLOOKUP(VLOOKUP(C$1,$R$2:$S$16,2,0),'DSP Employee Census'!$B$6:$AC$507,ROWS($A$1:C276)+1,0)=0,"",HLOOKUP(VLOOKUP(C$1,$R$2:$S$16,2,0),'DSP Employee Census'!$B$6:$AC$507,ROWS($A$1:C276)+1,0)))</f>
        <v/>
      </c>
      <c r="D277" s="74" t="str">
        <f>IF(VLOOKUP(D$1,$R$2:$S$16,2,0)="","",IF(HLOOKUP(VLOOKUP(D$1,$R$2:$S$16,2,0),'DSP Employee Census'!$B$6:$AC$507,ROWS($A$1:D276)+1,0)=0,"",HLOOKUP(VLOOKUP(D$1,$R$2:$S$16,2,0),'DSP Employee Census'!$B$6:$AC$507,ROWS($A$1:D276)+1,0)))</f>
        <v/>
      </c>
      <c r="E277" s="16" t="str">
        <f>IF(VLOOKUP(E$1,$R$2:$S$16,2,0)="","",IF(HLOOKUP(VLOOKUP(E$1,$R$2:$S$16,2,0),'DSP Employee Census'!$B$6:$AC$507,ROWS($A$1:E276)+1,0)=0,"",VLOOKUP(HLOOKUP(VLOOKUP(E$1,$R$2:$S$16,2,0),'DSP Employee Census'!$B$6:$AC$507,ROWS($A$1:E276)+1,0),Lookups!$A$2:$B$45,2,0)))</f>
        <v/>
      </c>
      <c r="F277" s="74" t="str">
        <f>IF(VLOOKUP(F$1,$R$2:$S$16,2,0)="","",IF(HLOOKUP(VLOOKUP(F$1,$R$2:$S$16,2,0),'DSP Employee Census'!$B$6:$AC$507,ROWS($A$1:F276)+1,0)=0,"",HLOOKUP(VLOOKUP(F$1,$R$2:$S$16,2,0),'DSP Employee Census'!$B$6:$AC$507,ROWS($A$1:F276)+1,0)))</f>
        <v/>
      </c>
      <c r="G277" s="16" t="str">
        <f>IF(VLOOKUP(G$1,$R$2:$S$16,2,0)="","",IF(HLOOKUP(VLOOKUP(G$1,$R$2:$S$16,2,0),'DSP Employee Census'!$B$6:$AC$507,ROWS($A$1:G276)+1,0)=0,"",VLOOKUP(HLOOKUP(VLOOKUP(G$1,$R$2:$S$16,2,0),'DSP Employee Census'!$B$6:$AC$507,ROWS($A$1:G276)+1,0),Lookups!$A$2:$B$45,2,0)))</f>
        <v/>
      </c>
      <c r="H277" s="74" t="str">
        <f>IF(VLOOKUP(H$1,$R$2:$S$16,2,0)="","",IF(HLOOKUP(VLOOKUP(H$1,$R$2:$S$16,2,0),'DSP Employee Census'!$B$6:$AC$507,ROWS($A$1:H276)+1,0)=0,"",HLOOKUP(VLOOKUP(H$1,$R$2:$S$16,2,0),'DSP Employee Census'!$B$6:$AC$507,ROWS($A$1:H276)+1,0)))</f>
        <v/>
      </c>
      <c r="I277" s="75" t="str">
        <f>IF(VLOOKUP(I$1,$R$2:$S$16,2,0)="","",IF(HLOOKUP(VLOOKUP(I$1,$R$2:$S$16,2,0),'DSP Employee Census'!$B$6:$AC$507,ROWS($A$1:I276)+1,0)=0,"",HLOOKUP(VLOOKUP(I$1,$R$2:$S$16,2,0),'DSP Employee Census'!$B$6:$AC$507,ROWS($A$1:I276)+1,0)))</f>
        <v/>
      </c>
      <c r="J277" s="76" t="str">
        <f>IF(VLOOKUP($J$1,$R$2:$S$16,2,0)="","",IF(AND($K277="part_time",HLOOKUP(VLOOKUP(J$1,$R$2:$S$16,2,0),'DSP Employee Census'!$B$6:$AC$507,ROWS($A$1:J276)+1,0)&gt;0),HLOOKUP(VLOOKUP(J$1,$R$2:$S$16,2,0),'DSP Employee Census'!$B$6:$AC$507,ROWS($A$1:J276)+1,0),IF(AND($K277="part_time",HLOOKUP(VLOOKUP(J$1,$R$2:$S$16,2,0),'DSP Employee Census'!$B$6:$AC$507,ROWS($A$1:J276)+1,0)=""),'DSP Employee Census'!$H$1,"")))</f>
        <v/>
      </c>
      <c r="K277" s="16" t="str">
        <f>IF(VLOOKUP(K$1,$R$2:$S$16,2,0)="","",IF(HLOOKUP(VLOOKUP(K$1,$R$2:$S$16,2,0),'DSP Employee Census'!$B$6:$AC$507,ROWS($A$1:K276)+1,0)=0,"",VLOOKUP(HLOOKUP(VLOOKUP(K$1,$R$2:$S$16,2,0),'DSP Employee Census'!$B$6:$AC$507,ROWS($A$1:K276)+1,0),Lookups!$A$2:$B$45,2,0)))</f>
        <v/>
      </c>
      <c r="L277" s="74" t="str">
        <f>IF(VLOOKUP(L$1,$R$2:$S$16,2,0)="","",IF(HLOOKUP(VLOOKUP(L$1,$R$2:$S$16,2,0),'DSP Employee Census'!$B$6:$AC$507,ROWS($A$1:L276)+1,0)=0,"",HLOOKUP(VLOOKUP(L$1,$R$2:$S$16,2,0),'DSP Employee Census'!$B$6:$AC$507,ROWS($A$1:L276)+1,0)))</f>
        <v/>
      </c>
      <c r="M277" s="76" t="str">
        <f>IF(VLOOKUP(M$1,$R$2:$S$16,2,0)="","",IF(HLOOKUP(VLOOKUP(M$1,$R$2:$S$16,2,0),'DSP Employee Census'!$B$6:$AC$507,ROWS($A$1:M276)+1,0)=0,"",HLOOKUP(VLOOKUP(M$1,$R$2:$S$16,2,0),'DSP Employee Census'!$B$6:$AC$507,ROWS($A$1:M276)+1,0)))</f>
        <v/>
      </c>
      <c r="N277" s="74" t="str">
        <f>IF(VLOOKUP(N$1,$R$2:$S$16,2,0)="","",IF(HLOOKUP(VLOOKUP(N$1,$R$2:$S$16,2,0),'DSP Employee Census'!$B$6:$AC$507,ROWS($A$1:N276)+1,0)=0,"",HLOOKUP(VLOOKUP(N$1,$R$2:$S$16,2,0),'DSP Employee Census'!$B$6:$AC$507,ROWS($A$1:N276)+1,0)))</f>
        <v/>
      </c>
      <c r="O277" s="16" t="str">
        <f>IF(VLOOKUP(O$1,$R$2:$S$16,2,0)="","",IF(E277="self",IF(HLOOKUP(VLOOKUP(O$1,$R$2:$S$16,2,0),'DSP Employee Census'!$B$6:$AC$507,ROWS($A$1:O276)+1,0)=0,"",VLOOKUP(HLOOKUP(VLOOKUP(O$1,$R$2:$S$16,2,0),'DSP Employee Census'!$B$6:$AC$507,ROWS($A$1:O276)+1,0),Lookups!$A$2:$B$45,2,0)),""))</f>
        <v/>
      </c>
    </row>
    <row r="278" spans="1:15" ht="18" customHeight="1" x14ac:dyDescent="0.15">
      <c r="A278" s="16" t="str">
        <f>IF(VLOOKUP(A$1,$R$2:$S$16,2,0)="","",IF(HLOOKUP(VLOOKUP(A$1,$R$2:$S$16,2,0),'DSP Employee Census'!$B$6:$AC$507,ROWS($A$1:A277)+1,0)=0,"",HLOOKUP(VLOOKUP(A$1,$R$2:$S$16,2,0),'DSP Employee Census'!$B$6:$AC$507,ROWS($A$1:A277)+1,0)))</f>
        <v/>
      </c>
      <c r="B278" s="16" t="str">
        <f>IF(VLOOKUP(B$1,$R$2:$S$16,2,0)="","",IF(HLOOKUP(VLOOKUP(B$1,$R$2:$S$16,2,0),'DSP Employee Census'!$A$6:$AC$507,ROWS($A$1:B277)+1,0)=0,"",HLOOKUP(VLOOKUP(B$1,$R$2:$S$16,2,0),'DSP Employee Census'!$A$6:$AC$507,ROWS($A$1:B277)+1,0)))</f>
        <v/>
      </c>
      <c r="C278" s="16" t="str">
        <f>IF(VLOOKUP(C$1,$R$2:$S$16,2,0)="","",IF(HLOOKUP(VLOOKUP(C$1,$R$2:$S$16,2,0),'DSP Employee Census'!$B$6:$AC$507,ROWS($A$1:C277)+1,0)=0,"",HLOOKUP(VLOOKUP(C$1,$R$2:$S$16,2,0),'DSP Employee Census'!$B$6:$AC$507,ROWS($A$1:C277)+1,0)))</f>
        <v/>
      </c>
      <c r="D278" s="74" t="str">
        <f>IF(VLOOKUP(D$1,$R$2:$S$16,2,0)="","",IF(HLOOKUP(VLOOKUP(D$1,$R$2:$S$16,2,0),'DSP Employee Census'!$B$6:$AC$507,ROWS($A$1:D277)+1,0)=0,"",HLOOKUP(VLOOKUP(D$1,$R$2:$S$16,2,0),'DSP Employee Census'!$B$6:$AC$507,ROWS($A$1:D277)+1,0)))</f>
        <v/>
      </c>
      <c r="E278" s="16" t="str">
        <f>IF(VLOOKUP(E$1,$R$2:$S$16,2,0)="","",IF(HLOOKUP(VLOOKUP(E$1,$R$2:$S$16,2,0),'DSP Employee Census'!$B$6:$AC$507,ROWS($A$1:E277)+1,0)=0,"",VLOOKUP(HLOOKUP(VLOOKUP(E$1,$R$2:$S$16,2,0),'DSP Employee Census'!$B$6:$AC$507,ROWS($A$1:E277)+1,0),Lookups!$A$2:$B$45,2,0)))</f>
        <v/>
      </c>
      <c r="F278" s="74" t="str">
        <f>IF(VLOOKUP(F$1,$R$2:$S$16,2,0)="","",IF(HLOOKUP(VLOOKUP(F$1,$R$2:$S$16,2,0),'DSP Employee Census'!$B$6:$AC$507,ROWS($A$1:F277)+1,0)=0,"",HLOOKUP(VLOOKUP(F$1,$R$2:$S$16,2,0),'DSP Employee Census'!$B$6:$AC$507,ROWS($A$1:F277)+1,0)))</f>
        <v/>
      </c>
      <c r="G278" s="16" t="str">
        <f>IF(VLOOKUP(G$1,$R$2:$S$16,2,0)="","",IF(HLOOKUP(VLOOKUP(G$1,$R$2:$S$16,2,0),'DSP Employee Census'!$B$6:$AC$507,ROWS($A$1:G277)+1,0)=0,"",VLOOKUP(HLOOKUP(VLOOKUP(G$1,$R$2:$S$16,2,0),'DSP Employee Census'!$B$6:$AC$507,ROWS($A$1:G277)+1,0),Lookups!$A$2:$B$45,2,0)))</f>
        <v/>
      </c>
      <c r="H278" s="74" t="str">
        <f>IF(VLOOKUP(H$1,$R$2:$S$16,2,0)="","",IF(HLOOKUP(VLOOKUP(H$1,$R$2:$S$16,2,0),'DSP Employee Census'!$B$6:$AC$507,ROWS($A$1:H277)+1,0)=0,"",HLOOKUP(VLOOKUP(H$1,$R$2:$S$16,2,0),'DSP Employee Census'!$B$6:$AC$507,ROWS($A$1:H277)+1,0)))</f>
        <v/>
      </c>
      <c r="I278" s="75" t="str">
        <f>IF(VLOOKUP(I$1,$R$2:$S$16,2,0)="","",IF(HLOOKUP(VLOOKUP(I$1,$R$2:$S$16,2,0),'DSP Employee Census'!$B$6:$AC$507,ROWS($A$1:I277)+1,0)=0,"",HLOOKUP(VLOOKUP(I$1,$R$2:$S$16,2,0),'DSP Employee Census'!$B$6:$AC$507,ROWS($A$1:I277)+1,0)))</f>
        <v/>
      </c>
      <c r="J278" s="76" t="str">
        <f>IF(VLOOKUP($J$1,$R$2:$S$16,2,0)="","",IF(AND($K278="part_time",HLOOKUP(VLOOKUP(J$1,$R$2:$S$16,2,0),'DSP Employee Census'!$B$6:$AC$507,ROWS($A$1:J277)+1,0)&gt;0),HLOOKUP(VLOOKUP(J$1,$R$2:$S$16,2,0),'DSP Employee Census'!$B$6:$AC$507,ROWS($A$1:J277)+1,0),IF(AND($K278="part_time",HLOOKUP(VLOOKUP(J$1,$R$2:$S$16,2,0),'DSP Employee Census'!$B$6:$AC$507,ROWS($A$1:J277)+1,0)=""),'DSP Employee Census'!$H$1,"")))</f>
        <v/>
      </c>
      <c r="K278" s="16" t="str">
        <f>IF(VLOOKUP(K$1,$R$2:$S$16,2,0)="","",IF(HLOOKUP(VLOOKUP(K$1,$R$2:$S$16,2,0),'DSP Employee Census'!$B$6:$AC$507,ROWS($A$1:K277)+1,0)=0,"",VLOOKUP(HLOOKUP(VLOOKUP(K$1,$R$2:$S$16,2,0),'DSP Employee Census'!$B$6:$AC$507,ROWS($A$1:K277)+1,0),Lookups!$A$2:$B$45,2,0)))</f>
        <v/>
      </c>
      <c r="L278" s="74" t="str">
        <f>IF(VLOOKUP(L$1,$R$2:$S$16,2,0)="","",IF(HLOOKUP(VLOOKUP(L$1,$R$2:$S$16,2,0),'DSP Employee Census'!$B$6:$AC$507,ROWS($A$1:L277)+1,0)=0,"",HLOOKUP(VLOOKUP(L$1,$R$2:$S$16,2,0),'DSP Employee Census'!$B$6:$AC$507,ROWS($A$1:L277)+1,0)))</f>
        <v/>
      </c>
      <c r="M278" s="76" t="str">
        <f>IF(VLOOKUP(M$1,$R$2:$S$16,2,0)="","",IF(HLOOKUP(VLOOKUP(M$1,$R$2:$S$16,2,0),'DSP Employee Census'!$B$6:$AC$507,ROWS($A$1:M277)+1,0)=0,"",HLOOKUP(VLOOKUP(M$1,$R$2:$S$16,2,0),'DSP Employee Census'!$B$6:$AC$507,ROWS($A$1:M277)+1,0)))</f>
        <v/>
      </c>
      <c r="N278" s="74" t="str">
        <f>IF(VLOOKUP(N$1,$R$2:$S$16,2,0)="","",IF(HLOOKUP(VLOOKUP(N$1,$R$2:$S$16,2,0),'DSP Employee Census'!$B$6:$AC$507,ROWS($A$1:N277)+1,0)=0,"",HLOOKUP(VLOOKUP(N$1,$R$2:$S$16,2,0),'DSP Employee Census'!$B$6:$AC$507,ROWS($A$1:N277)+1,0)))</f>
        <v/>
      </c>
      <c r="O278" s="16" t="str">
        <f>IF(VLOOKUP(O$1,$R$2:$S$16,2,0)="","",IF(E278="self",IF(HLOOKUP(VLOOKUP(O$1,$R$2:$S$16,2,0),'DSP Employee Census'!$B$6:$AC$507,ROWS($A$1:O277)+1,0)=0,"",VLOOKUP(HLOOKUP(VLOOKUP(O$1,$R$2:$S$16,2,0),'DSP Employee Census'!$B$6:$AC$507,ROWS($A$1:O277)+1,0),Lookups!$A$2:$B$45,2,0)),""))</f>
        <v/>
      </c>
    </row>
    <row r="279" spans="1:15" ht="18" customHeight="1" x14ac:dyDescent="0.15">
      <c r="A279" s="16" t="str">
        <f>IF(VLOOKUP(A$1,$R$2:$S$16,2,0)="","",IF(HLOOKUP(VLOOKUP(A$1,$R$2:$S$16,2,0),'DSP Employee Census'!$B$6:$AC$507,ROWS($A$1:A278)+1,0)=0,"",HLOOKUP(VLOOKUP(A$1,$R$2:$S$16,2,0),'DSP Employee Census'!$B$6:$AC$507,ROWS($A$1:A278)+1,0)))</f>
        <v/>
      </c>
      <c r="B279" s="16" t="str">
        <f>IF(VLOOKUP(B$1,$R$2:$S$16,2,0)="","",IF(HLOOKUP(VLOOKUP(B$1,$R$2:$S$16,2,0),'DSP Employee Census'!$A$6:$AC$507,ROWS($A$1:B278)+1,0)=0,"",HLOOKUP(VLOOKUP(B$1,$R$2:$S$16,2,0),'DSP Employee Census'!$A$6:$AC$507,ROWS($A$1:B278)+1,0)))</f>
        <v/>
      </c>
      <c r="C279" s="16" t="str">
        <f>IF(VLOOKUP(C$1,$R$2:$S$16,2,0)="","",IF(HLOOKUP(VLOOKUP(C$1,$R$2:$S$16,2,0),'DSP Employee Census'!$B$6:$AC$507,ROWS($A$1:C278)+1,0)=0,"",HLOOKUP(VLOOKUP(C$1,$R$2:$S$16,2,0),'DSP Employee Census'!$B$6:$AC$507,ROWS($A$1:C278)+1,0)))</f>
        <v/>
      </c>
      <c r="D279" s="74" t="str">
        <f>IF(VLOOKUP(D$1,$R$2:$S$16,2,0)="","",IF(HLOOKUP(VLOOKUP(D$1,$R$2:$S$16,2,0),'DSP Employee Census'!$B$6:$AC$507,ROWS($A$1:D278)+1,0)=0,"",HLOOKUP(VLOOKUP(D$1,$R$2:$S$16,2,0),'DSP Employee Census'!$B$6:$AC$507,ROWS($A$1:D278)+1,0)))</f>
        <v/>
      </c>
      <c r="E279" s="16" t="str">
        <f>IF(VLOOKUP(E$1,$R$2:$S$16,2,0)="","",IF(HLOOKUP(VLOOKUP(E$1,$R$2:$S$16,2,0),'DSP Employee Census'!$B$6:$AC$507,ROWS($A$1:E278)+1,0)=0,"",VLOOKUP(HLOOKUP(VLOOKUP(E$1,$R$2:$S$16,2,0),'DSP Employee Census'!$B$6:$AC$507,ROWS($A$1:E278)+1,0),Lookups!$A$2:$B$45,2,0)))</f>
        <v/>
      </c>
      <c r="F279" s="74" t="str">
        <f>IF(VLOOKUP(F$1,$R$2:$S$16,2,0)="","",IF(HLOOKUP(VLOOKUP(F$1,$R$2:$S$16,2,0),'DSP Employee Census'!$B$6:$AC$507,ROWS($A$1:F278)+1,0)=0,"",HLOOKUP(VLOOKUP(F$1,$R$2:$S$16,2,0),'DSP Employee Census'!$B$6:$AC$507,ROWS($A$1:F278)+1,0)))</f>
        <v/>
      </c>
      <c r="G279" s="16" t="str">
        <f>IF(VLOOKUP(G$1,$R$2:$S$16,2,0)="","",IF(HLOOKUP(VLOOKUP(G$1,$R$2:$S$16,2,0),'DSP Employee Census'!$B$6:$AC$507,ROWS($A$1:G278)+1,0)=0,"",VLOOKUP(HLOOKUP(VLOOKUP(G$1,$R$2:$S$16,2,0),'DSP Employee Census'!$B$6:$AC$507,ROWS($A$1:G278)+1,0),Lookups!$A$2:$B$45,2,0)))</f>
        <v/>
      </c>
      <c r="H279" s="74" t="str">
        <f>IF(VLOOKUP(H$1,$R$2:$S$16,2,0)="","",IF(HLOOKUP(VLOOKUP(H$1,$R$2:$S$16,2,0),'DSP Employee Census'!$B$6:$AC$507,ROWS($A$1:H278)+1,0)=0,"",HLOOKUP(VLOOKUP(H$1,$R$2:$S$16,2,0),'DSP Employee Census'!$B$6:$AC$507,ROWS($A$1:H278)+1,0)))</f>
        <v/>
      </c>
      <c r="I279" s="75" t="str">
        <f>IF(VLOOKUP(I$1,$R$2:$S$16,2,0)="","",IF(HLOOKUP(VLOOKUP(I$1,$R$2:$S$16,2,0),'DSP Employee Census'!$B$6:$AC$507,ROWS($A$1:I278)+1,0)=0,"",HLOOKUP(VLOOKUP(I$1,$R$2:$S$16,2,0),'DSP Employee Census'!$B$6:$AC$507,ROWS($A$1:I278)+1,0)))</f>
        <v/>
      </c>
      <c r="J279" s="76" t="str">
        <f>IF(VLOOKUP($J$1,$R$2:$S$16,2,0)="","",IF(AND($K279="part_time",HLOOKUP(VLOOKUP(J$1,$R$2:$S$16,2,0),'DSP Employee Census'!$B$6:$AC$507,ROWS($A$1:J278)+1,0)&gt;0),HLOOKUP(VLOOKUP(J$1,$R$2:$S$16,2,0),'DSP Employee Census'!$B$6:$AC$507,ROWS($A$1:J278)+1,0),IF(AND($K279="part_time",HLOOKUP(VLOOKUP(J$1,$R$2:$S$16,2,0),'DSP Employee Census'!$B$6:$AC$507,ROWS($A$1:J278)+1,0)=""),'DSP Employee Census'!$H$1,"")))</f>
        <v/>
      </c>
      <c r="K279" s="16" t="str">
        <f>IF(VLOOKUP(K$1,$R$2:$S$16,2,0)="","",IF(HLOOKUP(VLOOKUP(K$1,$R$2:$S$16,2,0),'DSP Employee Census'!$B$6:$AC$507,ROWS($A$1:K278)+1,0)=0,"",VLOOKUP(HLOOKUP(VLOOKUP(K$1,$R$2:$S$16,2,0),'DSP Employee Census'!$B$6:$AC$507,ROWS($A$1:K278)+1,0),Lookups!$A$2:$B$45,2,0)))</f>
        <v/>
      </c>
      <c r="L279" s="74" t="str">
        <f>IF(VLOOKUP(L$1,$R$2:$S$16,2,0)="","",IF(HLOOKUP(VLOOKUP(L$1,$R$2:$S$16,2,0),'DSP Employee Census'!$B$6:$AC$507,ROWS($A$1:L278)+1,0)=0,"",HLOOKUP(VLOOKUP(L$1,$R$2:$S$16,2,0),'DSP Employee Census'!$B$6:$AC$507,ROWS($A$1:L278)+1,0)))</f>
        <v/>
      </c>
      <c r="M279" s="76" t="str">
        <f>IF(VLOOKUP(M$1,$R$2:$S$16,2,0)="","",IF(HLOOKUP(VLOOKUP(M$1,$R$2:$S$16,2,0),'DSP Employee Census'!$B$6:$AC$507,ROWS($A$1:M278)+1,0)=0,"",HLOOKUP(VLOOKUP(M$1,$R$2:$S$16,2,0),'DSP Employee Census'!$B$6:$AC$507,ROWS($A$1:M278)+1,0)))</f>
        <v/>
      </c>
      <c r="N279" s="74" t="str">
        <f>IF(VLOOKUP(N$1,$R$2:$S$16,2,0)="","",IF(HLOOKUP(VLOOKUP(N$1,$R$2:$S$16,2,0),'DSP Employee Census'!$B$6:$AC$507,ROWS($A$1:N278)+1,0)=0,"",HLOOKUP(VLOOKUP(N$1,$R$2:$S$16,2,0),'DSP Employee Census'!$B$6:$AC$507,ROWS($A$1:N278)+1,0)))</f>
        <v/>
      </c>
      <c r="O279" s="16" t="str">
        <f>IF(VLOOKUP(O$1,$R$2:$S$16,2,0)="","",IF(E279="self",IF(HLOOKUP(VLOOKUP(O$1,$R$2:$S$16,2,0),'DSP Employee Census'!$B$6:$AC$507,ROWS($A$1:O278)+1,0)=0,"",VLOOKUP(HLOOKUP(VLOOKUP(O$1,$R$2:$S$16,2,0),'DSP Employee Census'!$B$6:$AC$507,ROWS($A$1:O278)+1,0),Lookups!$A$2:$B$45,2,0)),""))</f>
        <v/>
      </c>
    </row>
    <row r="280" spans="1:15" ht="18" customHeight="1" x14ac:dyDescent="0.15">
      <c r="A280" s="16" t="str">
        <f>IF(VLOOKUP(A$1,$R$2:$S$16,2,0)="","",IF(HLOOKUP(VLOOKUP(A$1,$R$2:$S$16,2,0),'DSP Employee Census'!$B$6:$AC$507,ROWS($A$1:A279)+1,0)=0,"",HLOOKUP(VLOOKUP(A$1,$R$2:$S$16,2,0),'DSP Employee Census'!$B$6:$AC$507,ROWS($A$1:A279)+1,0)))</f>
        <v/>
      </c>
      <c r="B280" s="16" t="str">
        <f>IF(VLOOKUP(B$1,$R$2:$S$16,2,0)="","",IF(HLOOKUP(VLOOKUP(B$1,$R$2:$S$16,2,0),'DSP Employee Census'!$A$6:$AC$507,ROWS($A$1:B279)+1,0)=0,"",HLOOKUP(VLOOKUP(B$1,$R$2:$S$16,2,0),'DSP Employee Census'!$A$6:$AC$507,ROWS($A$1:B279)+1,0)))</f>
        <v/>
      </c>
      <c r="C280" s="16" t="str">
        <f>IF(VLOOKUP(C$1,$R$2:$S$16,2,0)="","",IF(HLOOKUP(VLOOKUP(C$1,$R$2:$S$16,2,0),'DSP Employee Census'!$B$6:$AC$507,ROWS($A$1:C279)+1,0)=0,"",HLOOKUP(VLOOKUP(C$1,$R$2:$S$16,2,0),'DSP Employee Census'!$B$6:$AC$507,ROWS($A$1:C279)+1,0)))</f>
        <v/>
      </c>
      <c r="D280" s="74" t="str">
        <f>IF(VLOOKUP(D$1,$R$2:$S$16,2,0)="","",IF(HLOOKUP(VLOOKUP(D$1,$R$2:$S$16,2,0),'DSP Employee Census'!$B$6:$AC$507,ROWS($A$1:D279)+1,0)=0,"",HLOOKUP(VLOOKUP(D$1,$R$2:$S$16,2,0),'DSP Employee Census'!$B$6:$AC$507,ROWS($A$1:D279)+1,0)))</f>
        <v/>
      </c>
      <c r="E280" s="16" t="str">
        <f>IF(VLOOKUP(E$1,$R$2:$S$16,2,0)="","",IF(HLOOKUP(VLOOKUP(E$1,$R$2:$S$16,2,0),'DSP Employee Census'!$B$6:$AC$507,ROWS($A$1:E279)+1,0)=0,"",VLOOKUP(HLOOKUP(VLOOKUP(E$1,$R$2:$S$16,2,0),'DSP Employee Census'!$B$6:$AC$507,ROWS($A$1:E279)+1,0),Lookups!$A$2:$B$45,2,0)))</f>
        <v/>
      </c>
      <c r="F280" s="74" t="str">
        <f>IF(VLOOKUP(F$1,$R$2:$S$16,2,0)="","",IF(HLOOKUP(VLOOKUP(F$1,$R$2:$S$16,2,0),'DSP Employee Census'!$B$6:$AC$507,ROWS($A$1:F279)+1,0)=0,"",HLOOKUP(VLOOKUP(F$1,$R$2:$S$16,2,0),'DSP Employee Census'!$B$6:$AC$507,ROWS($A$1:F279)+1,0)))</f>
        <v/>
      </c>
      <c r="G280" s="16" t="str">
        <f>IF(VLOOKUP(G$1,$R$2:$S$16,2,0)="","",IF(HLOOKUP(VLOOKUP(G$1,$R$2:$S$16,2,0),'DSP Employee Census'!$B$6:$AC$507,ROWS($A$1:G279)+1,0)=0,"",VLOOKUP(HLOOKUP(VLOOKUP(G$1,$R$2:$S$16,2,0),'DSP Employee Census'!$B$6:$AC$507,ROWS($A$1:G279)+1,0),Lookups!$A$2:$B$45,2,0)))</f>
        <v/>
      </c>
      <c r="H280" s="74" t="str">
        <f>IF(VLOOKUP(H$1,$R$2:$S$16,2,0)="","",IF(HLOOKUP(VLOOKUP(H$1,$R$2:$S$16,2,0),'DSP Employee Census'!$B$6:$AC$507,ROWS($A$1:H279)+1,0)=0,"",HLOOKUP(VLOOKUP(H$1,$R$2:$S$16,2,0),'DSP Employee Census'!$B$6:$AC$507,ROWS($A$1:H279)+1,0)))</f>
        <v/>
      </c>
      <c r="I280" s="75" t="str">
        <f>IF(VLOOKUP(I$1,$R$2:$S$16,2,0)="","",IF(HLOOKUP(VLOOKUP(I$1,$R$2:$S$16,2,0),'DSP Employee Census'!$B$6:$AC$507,ROWS($A$1:I279)+1,0)=0,"",HLOOKUP(VLOOKUP(I$1,$R$2:$S$16,2,0),'DSP Employee Census'!$B$6:$AC$507,ROWS($A$1:I279)+1,0)))</f>
        <v/>
      </c>
      <c r="J280" s="76" t="str">
        <f>IF(VLOOKUP($J$1,$R$2:$S$16,2,0)="","",IF(AND($K280="part_time",HLOOKUP(VLOOKUP(J$1,$R$2:$S$16,2,0),'DSP Employee Census'!$B$6:$AC$507,ROWS($A$1:J279)+1,0)&gt;0),HLOOKUP(VLOOKUP(J$1,$R$2:$S$16,2,0),'DSP Employee Census'!$B$6:$AC$507,ROWS($A$1:J279)+1,0),IF(AND($K280="part_time",HLOOKUP(VLOOKUP(J$1,$R$2:$S$16,2,0),'DSP Employee Census'!$B$6:$AC$507,ROWS($A$1:J279)+1,0)=""),'DSP Employee Census'!$H$1,"")))</f>
        <v/>
      </c>
      <c r="K280" s="16" t="str">
        <f>IF(VLOOKUP(K$1,$R$2:$S$16,2,0)="","",IF(HLOOKUP(VLOOKUP(K$1,$R$2:$S$16,2,0),'DSP Employee Census'!$B$6:$AC$507,ROWS($A$1:K279)+1,0)=0,"",VLOOKUP(HLOOKUP(VLOOKUP(K$1,$R$2:$S$16,2,0),'DSP Employee Census'!$B$6:$AC$507,ROWS($A$1:K279)+1,0),Lookups!$A$2:$B$45,2,0)))</f>
        <v/>
      </c>
      <c r="L280" s="74" t="str">
        <f>IF(VLOOKUP(L$1,$R$2:$S$16,2,0)="","",IF(HLOOKUP(VLOOKUP(L$1,$R$2:$S$16,2,0),'DSP Employee Census'!$B$6:$AC$507,ROWS($A$1:L279)+1,0)=0,"",HLOOKUP(VLOOKUP(L$1,$R$2:$S$16,2,0),'DSP Employee Census'!$B$6:$AC$507,ROWS($A$1:L279)+1,0)))</f>
        <v/>
      </c>
      <c r="M280" s="76" t="str">
        <f>IF(VLOOKUP(M$1,$R$2:$S$16,2,0)="","",IF(HLOOKUP(VLOOKUP(M$1,$R$2:$S$16,2,0),'DSP Employee Census'!$B$6:$AC$507,ROWS($A$1:M279)+1,0)=0,"",HLOOKUP(VLOOKUP(M$1,$R$2:$S$16,2,0),'DSP Employee Census'!$B$6:$AC$507,ROWS($A$1:M279)+1,0)))</f>
        <v/>
      </c>
      <c r="N280" s="74" t="str">
        <f>IF(VLOOKUP(N$1,$R$2:$S$16,2,0)="","",IF(HLOOKUP(VLOOKUP(N$1,$R$2:$S$16,2,0),'DSP Employee Census'!$B$6:$AC$507,ROWS($A$1:N279)+1,0)=0,"",HLOOKUP(VLOOKUP(N$1,$R$2:$S$16,2,0),'DSP Employee Census'!$B$6:$AC$507,ROWS($A$1:N279)+1,0)))</f>
        <v/>
      </c>
      <c r="O280" s="16" t="str">
        <f>IF(VLOOKUP(O$1,$R$2:$S$16,2,0)="","",IF(E280="self",IF(HLOOKUP(VLOOKUP(O$1,$R$2:$S$16,2,0),'DSP Employee Census'!$B$6:$AC$507,ROWS($A$1:O279)+1,0)=0,"",VLOOKUP(HLOOKUP(VLOOKUP(O$1,$R$2:$S$16,2,0),'DSP Employee Census'!$B$6:$AC$507,ROWS($A$1:O279)+1,0),Lookups!$A$2:$B$45,2,0)),""))</f>
        <v/>
      </c>
    </row>
    <row r="281" spans="1:15" ht="18" customHeight="1" x14ac:dyDescent="0.15">
      <c r="A281" s="16" t="str">
        <f>IF(VLOOKUP(A$1,$R$2:$S$16,2,0)="","",IF(HLOOKUP(VLOOKUP(A$1,$R$2:$S$16,2,0),'DSP Employee Census'!$B$6:$AC$507,ROWS($A$1:A280)+1,0)=0,"",HLOOKUP(VLOOKUP(A$1,$R$2:$S$16,2,0),'DSP Employee Census'!$B$6:$AC$507,ROWS($A$1:A280)+1,0)))</f>
        <v/>
      </c>
      <c r="B281" s="16" t="str">
        <f>IF(VLOOKUP(B$1,$R$2:$S$16,2,0)="","",IF(HLOOKUP(VLOOKUP(B$1,$R$2:$S$16,2,0),'DSP Employee Census'!$A$6:$AC$507,ROWS($A$1:B280)+1,0)=0,"",HLOOKUP(VLOOKUP(B$1,$R$2:$S$16,2,0),'DSP Employee Census'!$A$6:$AC$507,ROWS($A$1:B280)+1,0)))</f>
        <v/>
      </c>
      <c r="C281" s="16" t="str">
        <f>IF(VLOOKUP(C$1,$R$2:$S$16,2,0)="","",IF(HLOOKUP(VLOOKUP(C$1,$R$2:$S$16,2,0),'DSP Employee Census'!$B$6:$AC$507,ROWS($A$1:C280)+1,0)=0,"",HLOOKUP(VLOOKUP(C$1,$R$2:$S$16,2,0),'DSP Employee Census'!$B$6:$AC$507,ROWS($A$1:C280)+1,0)))</f>
        <v/>
      </c>
      <c r="D281" s="74" t="str">
        <f>IF(VLOOKUP(D$1,$R$2:$S$16,2,0)="","",IF(HLOOKUP(VLOOKUP(D$1,$R$2:$S$16,2,0),'DSP Employee Census'!$B$6:$AC$507,ROWS($A$1:D280)+1,0)=0,"",HLOOKUP(VLOOKUP(D$1,$R$2:$S$16,2,0),'DSP Employee Census'!$B$6:$AC$507,ROWS($A$1:D280)+1,0)))</f>
        <v/>
      </c>
      <c r="E281" s="16" t="str">
        <f>IF(VLOOKUP(E$1,$R$2:$S$16,2,0)="","",IF(HLOOKUP(VLOOKUP(E$1,$R$2:$S$16,2,0),'DSP Employee Census'!$B$6:$AC$507,ROWS($A$1:E280)+1,0)=0,"",VLOOKUP(HLOOKUP(VLOOKUP(E$1,$R$2:$S$16,2,0),'DSP Employee Census'!$B$6:$AC$507,ROWS($A$1:E280)+1,0),Lookups!$A$2:$B$45,2,0)))</f>
        <v/>
      </c>
      <c r="F281" s="74" t="str">
        <f>IF(VLOOKUP(F$1,$R$2:$S$16,2,0)="","",IF(HLOOKUP(VLOOKUP(F$1,$R$2:$S$16,2,0),'DSP Employee Census'!$B$6:$AC$507,ROWS($A$1:F280)+1,0)=0,"",HLOOKUP(VLOOKUP(F$1,$R$2:$S$16,2,0),'DSP Employee Census'!$B$6:$AC$507,ROWS($A$1:F280)+1,0)))</f>
        <v/>
      </c>
      <c r="G281" s="16" t="str">
        <f>IF(VLOOKUP(G$1,$R$2:$S$16,2,0)="","",IF(HLOOKUP(VLOOKUP(G$1,$R$2:$S$16,2,0),'DSP Employee Census'!$B$6:$AC$507,ROWS($A$1:G280)+1,0)=0,"",VLOOKUP(HLOOKUP(VLOOKUP(G$1,$R$2:$S$16,2,0),'DSP Employee Census'!$B$6:$AC$507,ROWS($A$1:G280)+1,0),Lookups!$A$2:$B$45,2,0)))</f>
        <v/>
      </c>
      <c r="H281" s="74" t="str">
        <f>IF(VLOOKUP(H$1,$R$2:$S$16,2,0)="","",IF(HLOOKUP(VLOOKUP(H$1,$R$2:$S$16,2,0),'DSP Employee Census'!$B$6:$AC$507,ROWS($A$1:H280)+1,0)=0,"",HLOOKUP(VLOOKUP(H$1,$R$2:$S$16,2,0),'DSP Employee Census'!$B$6:$AC$507,ROWS($A$1:H280)+1,0)))</f>
        <v/>
      </c>
      <c r="I281" s="75" t="str">
        <f>IF(VLOOKUP(I$1,$R$2:$S$16,2,0)="","",IF(HLOOKUP(VLOOKUP(I$1,$R$2:$S$16,2,0),'DSP Employee Census'!$B$6:$AC$507,ROWS($A$1:I280)+1,0)=0,"",HLOOKUP(VLOOKUP(I$1,$R$2:$S$16,2,0),'DSP Employee Census'!$B$6:$AC$507,ROWS($A$1:I280)+1,0)))</f>
        <v/>
      </c>
      <c r="J281" s="76" t="str">
        <f>IF(VLOOKUP($J$1,$R$2:$S$16,2,0)="","",IF(AND($K281="part_time",HLOOKUP(VLOOKUP(J$1,$R$2:$S$16,2,0),'DSP Employee Census'!$B$6:$AC$507,ROWS($A$1:J280)+1,0)&gt;0),HLOOKUP(VLOOKUP(J$1,$R$2:$S$16,2,0),'DSP Employee Census'!$B$6:$AC$507,ROWS($A$1:J280)+1,0),IF(AND($K281="part_time",HLOOKUP(VLOOKUP(J$1,$R$2:$S$16,2,0),'DSP Employee Census'!$B$6:$AC$507,ROWS($A$1:J280)+1,0)=""),'DSP Employee Census'!$H$1,"")))</f>
        <v/>
      </c>
      <c r="K281" s="16" t="str">
        <f>IF(VLOOKUP(K$1,$R$2:$S$16,2,0)="","",IF(HLOOKUP(VLOOKUP(K$1,$R$2:$S$16,2,0),'DSP Employee Census'!$B$6:$AC$507,ROWS($A$1:K280)+1,0)=0,"",VLOOKUP(HLOOKUP(VLOOKUP(K$1,$R$2:$S$16,2,0),'DSP Employee Census'!$B$6:$AC$507,ROWS($A$1:K280)+1,0),Lookups!$A$2:$B$45,2,0)))</f>
        <v/>
      </c>
      <c r="L281" s="74" t="str">
        <f>IF(VLOOKUP(L$1,$R$2:$S$16,2,0)="","",IF(HLOOKUP(VLOOKUP(L$1,$R$2:$S$16,2,0),'DSP Employee Census'!$B$6:$AC$507,ROWS($A$1:L280)+1,0)=0,"",HLOOKUP(VLOOKUP(L$1,$R$2:$S$16,2,0),'DSP Employee Census'!$B$6:$AC$507,ROWS($A$1:L280)+1,0)))</f>
        <v/>
      </c>
      <c r="M281" s="76" t="str">
        <f>IF(VLOOKUP(M$1,$R$2:$S$16,2,0)="","",IF(HLOOKUP(VLOOKUP(M$1,$R$2:$S$16,2,0),'DSP Employee Census'!$B$6:$AC$507,ROWS($A$1:M280)+1,0)=0,"",HLOOKUP(VLOOKUP(M$1,$R$2:$S$16,2,0),'DSP Employee Census'!$B$6:$AC$507,ROWS($A$1:M280)+1,0)))</f>
        <v/>
      </c>
      <c r="N281" s="74" t="str">
        <f>IF(VLOOKUP(N$1,$R$2:$S$16,2,0)="","",IF(HLOOKUP(VLOOKUP(N$1,$R$2:$S$16,2,0),'DSP Employee Census'!$B$6:$AC$507,ROWS($A$1:N280)+1,0)=0,"",HLOOKUP(VLOOKUP(N$1,$R$2:$S$16,2,0),'DSP Employee Census'!$B$6:$AC$507,ROWS($A$1:N280)+1,0)))</f>
        <v/>
      </c>
      <c r="O281" s="16" t="str">
        <f>IF(VLOOKUP(O$1,$R$2:$S$16,2,0)="","",IF(E281="self",IF(HLOOKUP(VLOOKUP(O$1,$R$2:$S$16,2,0),'DSP Employee Census'!$B$6:$AC$507,ROWS($A$1:O280)+1,0)=0,"",VLOOKUP(HLOOKUP(VLOOKUP(O$1,$R$2:$S$16,2,0),'DSP Employee Census'!$B$6:$AC$507,ROWS($A$1:O280)+1,0),Lookups!$A$2:$B$45,2,0)),""))</f>
        <v/>
      </c>
    </row>
    <row r="282" spans="1:15" ht="18" customHeight="1" x14ac:dyDescent="0.15">
      <c r="A282" s="16" t="str">
        <f>IF(VLOOKUP(A$1,$R$2:$S$16,2,0)="","",IF(HLOOKUP(VLOOKUP(A$1,$R$2:$S$16,2,0),'DSP Employee Census'!$B$6:$AC$507,ROWS($A$1:A281)+1,0)=0,"",HLOOKUP(VLOOKUP(A$1,$R$2:$S$16,2,0),'DSP Employee Census'!$B$6:$AC$507,ROWS($A$1:A281)+1,0)))</f>
        <v/>
      </c>
      <c r="B282" s="16" t="str">
        <f>IF(VLOOKUP(B$1,$R$2:$S$16,2,0)="","",IF(HLOOKUP(VLOOKUP(B$1,$R$2:$S$16,2,0),'DSP Employee Census'!$A$6:$AC$507,ROWS($A$1:B281)+1,0)=0,"",HLOOKUP(VLOOKUP(B$1,$R$2:$S$16,2,0),'DSP Employee Census'!$A$6:$AC$507,ROWS($A$1:B281)+1,0)))</f>
        <v/>
      </c>
      <c r="C282" s="16" t="str">
        <f>IF(VLOOKUP(C$1,$R$2:$S$16,2,0)="","",IF(HLOOKUP(VLOOKUP(C$1,$R$2:$S$16,2,0),'DSP Employee Census'!$B$6:$AC$507,ROWS($A$1:C281)+1,0)=0,"",HLOOKUP(VLOOKUP(C$1,$R$2:$S$16,2,0),'DSP Employee Census'!$B$6:$AC$507,ROWS($A$1:C281)+1,0)))</f>
        <v/>
      </c>
      <c r="D282" s="74" t="str">
        <f>IF(VLOOKUP(D$1,$R$2:$S$16,2,0)="","",IF(HLOOKUP(VLOOKUP(D$1,$R$2:$S$16,2,0),'DSP Employee Census'!$B$6:$AC$507,ROWS($A$1:D281)+1,0)=0,"",HLOOKUP(VLOOKUP(D$1,$R$2:$S$16,2,0),'DSP Employee Census'!$B$6:$AC$507,ROWS($A$1:D281)+1,0)))</f>
        <v/>
      </c>
      <c r="E282" s="16" t="str">
        <f>IF(VLOOKUP(E$1,$R$2:$S$16,2,0)="","",IF(HLOOKUP(VLOOKUP(E$1,$R$2:$S$16,2,0),'DSP Employee Census'!$B$6:$AC$507,ROWS($A$1:E281)+1,0)=0,"",VLOOKUP(HLOOKUP(VLOOKUP(E$1,$R$2:$S$16,2,0),'DSP Employee Census'!$B$6:$AC$507,ROWS($A$1:E281)+1,0),Lookups!$A$2:$B$45,2,0)))</f>
        <v/>
      </c>
      <c r="F282" s="74" t="str">
        <f>IF(VLOOKUP(F$1,$R$2:$S$16,2,0)="","",IF(HLOOKUP(VLOOKUP(F$1,$R$2:$S$16,2,0),'DSP Employee Census'!$B$6:$AC$507,ROWS($A$1:F281)+1,0)=0,"",HLOOKUP(VLOOKUP(F$1,$R$2:$S$16,2,0),'DSP Employee Census'!$B$6:$AC$507,ROWS($A$1:F281)+1,0)))</f>
        <v/>
      </c>
      <c r="G282" s="16" t="str">
        <f>IF(VLOOKUP(G$1,$R$2:$S$16,2,0)="","",IF(HLOOKUP(VLOOKUP(G$1,$R$2:$S$16,2,0),'DSP Employee Census'!$B$6:$AC$507,ROWS($A$1:G281)+1,0)=0,"",VLOOKUP(HLOOKUP(VLOOKUP(G$1,$R$2:$S$16,2,0),'DSP Employee Census'!$B$6:$AC$507,ROWS($A$1:G281)+1,0),Lookups!$A$2:$B$45,2,0)))</f>
        <v/>
      </c>
      <c r="H282" s="74" t="str">
        <f>IF(VLOOKUP(H$1,$R$2:$S$16,2,0)="","",IF(HLOOKUP(VLOOKUP(H$1,$R$2:$S$16,2,0),'DSP Employee Census'!$B$6:$AC$507,ROWS($A$1:H281)+1,0)=0,"",HLOOKUP(VLOOKUP(H$1,$R$2:$S$16,2,0),'DSP Employee Census'!$B$6:$AC$507,ROWS($A$1:H281)+1,0)))</f>
        <v/>
      </c>
      <c r="I282" s="75" t="str">
        <f>IF(VLOOKUP(I$1,$R$2:$S$16,2,0)="","",IF(HLOOKUP(VLOOKUP(I$1,$R$2:$S$16,2,0),'DSP Employee Census'!$B$6:$AC$507,ROWS($A$1:I281)+1,0)=0,"",HLOOKUP(VLOOKUP(I$1,$R$2:$S$16,2,0),'DSP Employee Census'!$B$6:$AC$507,ROWS($A$1:I281)+1,0)))</f>
        <v/>
      </c>
      <c r="J282" s="76" t="str">
        <f>IF(VLOOKUP($J$1,$R$2:$S$16,2,0)="","",IF(AND($K282="part_time",HLOOKUP(VLOOKUP(J$1,$R$2:$S$16,2,0),'DSP Employee Census'!$B$6:$AC$507,ROWS($A$1:J281)+1,0)&gt;0),HLOOKUP(VLOOKUP(J$1,$R$2:$S$16,2,0),'DSP Employee Census'!$B$6:$AC$507,ROWS($A$1:J281)+1,0),IF(AND($K282="part_time",HLOOKUP(VLOOKUP(J$1,$R$2:$S$16,2,0),'DSP Employee Census'!$B$6:$AC$507,ROWS($A$1:J281)+1,0)=""),'DSP Employee Census'!$H$1,"")))</f>
        <v/>
      </c>
      <c r="K282" s="16" t="str">
        <f>IF(VLOOKUP(K$1,$R$2:$S$16,2,0)="","",IF(HLOOKUP(VLOOKUP(K$1,$R$2:$S$16,2,0),'DSP Employee Census'!$B$6:$AC$507,ROWS($A$1:K281)+1,0)=0,"",VLOOKUP(HLOOKUP(VLOOKUP(K$1,$R$2:$S$16,2,0),'DSP Employee Census'!$B$6:$AC$507,ROWS($A$1:K281)+1,0),Lookups!$A$2:$B$45,2,0)))</f>
        <v/>
      </c>
      <c r="L282" s="74" t="str">
        <f>IF(VLOOKUP(L$1,$R$2:$S$16,2,0)="","",IF(HLOOKUP(VLOOKUP(L$1,$R$2:$S$16,2,0),'DSP Employee Census'!$B$6:$AC$507,ROWS($A$1:L281)+1,0)=0,"",HLOOKUP(VLOOKUP(L$1,$R$2:$S$16,2,0),'DSP Employee Census'!$B$6:$AC$507,ROWS($A$1:L281)+1,0)))</f>
        <v/>
      </c>
      <c r="M282" s="76" t="str">
        <f>IF(VLOOKUP(M$1,$R$2:$S$16,2,0)="","",IF(HLOOKUP(VLOOKUP(M$1,$R$2:$S$16,2,0),'DSP Employee Census'!$B$6:$AC$507,ROWS($A$1:M281)+1,0)=0,"",HLOOKUP(VLOOKUP(M$1,$R$2:$S$16,2,0),'DSP Employee Census'!$B$6:$AC$507,ROWS($A$1:M281)+1,0)))</f>
        <v/>
      </c>
      <c r="N282" s="74" t="str">
        <f>IF(VLOOKUP(N$1,$R$2:$S$16,2,0)="","",IF(HLOOKUP(VLOOKUP(N$1,$R$2:$S$16,2,0),'DSP Employee Census'!$B$6:$AC$507,ROWS($A$1:N281)+1,0)=0,"",HLOOKUP(VLOOKUP(N$1,$R$2:$S$16,2,0),'DSP Employee Census'!$B$6:$AC$507,ROWS($A$1:N281)+1,0)))</f>
        <v/>
      </c>
      <c r="O282" s="16" t="str">
        <f>IF(VLOOKUP(O$1,$R$2:$S$16,2,0)="","",IF(E282="self",IF(HLOOKUP(VLOOKUP(O$1,$R$2:$S$16,2,0),'DSP Employee Census'!$B$6:$AC$507,ROWS($A$1:O281)+1,0)=0,"",VLOOKUP(HLOOKUP(VLOOKUP(O$1,$R$2:$S$16,2,0),'DSP Employee Census'!$B$6:$AC$507,ROWS($A$1:O281)+1,0),Lookups!$A$2:$B$45,2,0)),""))</f>
        <v/>
      </c>
    </row>
    <row r="283" spans="1:15" ht="18" customHeight="1" x14ac:dyDescent="0.15">
      <c r="A283" s="16" t="str">
        <f>IF(VLOOKUP(A$1,$R$2:$S$16,2,0)="","",IF(HLOOKUP(VLOOKUP(A$1,$R$2:$S$16,2,0),'DSP Employee Census'!$B$6:$AC$507,ROWS($A$1:A282)+1,0)=0,"",HLOOKUP(VLOOKUP(A$1,$R$2:$S$16,2,0),'DSP Employee Census'!$B$6:$AC$507,ROWS($A$1:A282)+1,0)))</f>
        <v/>
      </c>
      <c r="B283" s="16" t="str">
        <f>IF(VLOOKUP(B$1,$R$2:$S$16,2,0)="","",IF(HLOOKUP(VLOOKUP(B$1,$R$2:$S$16,2,0),'DSP Employee Census'!$A$6:$AC$507,ROWS($A$1:B282)+1,0)=0,"",HLOOKUP(VLOOKUP(B$1,$R$2:$S$16,2,0),'DSP Employee Census'!$A$6:$AC$507,ROWS($A$1:B282)+1,0)))</f>
        <v/>
      </c>
      <c r="C283" s="16" t="str">
        <f>IF(VLOOKUP(C$1,$R$2:$S$16,2,0)="","",IF(HLOOKUP(VLOOKUP(C$1,$R$2:$S$16,2,0),'DSP Employee Census'!$B$6:$AC$507,ROWS($A$1:C282)+1,0)=0,"",HLOOKUP(VLOOKUP(C$1,$R$2:$S$16,2,0),'DSP Employee Census'!$B$6:$AC$507,ROWS($A$1:C282)+1,0)))</f>
        <v/>
      </c>
      <c r="D283" s="74" t="str">
        <f>IF(VLOOKUP(D$1,$R$2:$S$16,2,0)="","",IF(HLOOKUP(VLOOKUP(D$1,$R$2:$S$16,2,0),'DSP Employee Census'!$B$6:$AC$507,ROWS($A$1:D282)+1,0)=0,"",HLOOKUP(VLOOKUP(D$1,$R$2:$S$16,2,0),'DSP Employee Census'!$B$6:$AC$507,ROWS($A$1:D282)+1,0)))</f>
        <v/>
      </c>
      <c r="E283" s="16" t="str">
        <f>IF(VLOOKUP(E$1,$R$2:$S$16,2,0)="","",IF(HLOOKUP(VLOOKUP(E$1,$R$2:$S$16,2,0),'DSP Employee Census'!$B$6:$AC$507,ROWS($A$1:E282)+1,0)=0,"",VLOOKUP(HLOOKUP(VLOOKUP(E$1,$R$2:$S$16,2,0),'DSP Employee Census'!$B$6:$AC$507,ROWS($A$1:E282)+1,0),Lookups!$A$2:$B$45,2,0)))</f>
        <v/>
      </c>
      <c r="F283" s="74" t="str">
        <f>IF(VLOOKUP(F$1,$R$2:$S$16,2,0)="","",IF(HLOOKUP(VLOOKUP(F$1,$R$2:$S$16,2,0),'DSP Employee Census'!$B$6:$AC$507,ROWS($A$1:F282)+1,0)=0,"",HLOOKUP(VLOOKUP(F$1,$R$2:$S$16,2,0),'DSP Employee Census'!$B$6:$AC$507,ROWS($A$1:F282)+1,0)))</f>
        <v/>
      </c>
      <c r="G283" s="16" t="str">
        <f>IF(VLOOKUP(G$1,$R$2:$S$16,2,0)="","",IF(HLOOKUP(VLOOKUP(G$1,$R$2:$S$16,2,0),'DSP Employee Census'!$B$6:$AC$507,ROWS($A$1:G282)+1,0)=0,"",VLOOKUP(HLOOKUP(VLOOKUP(G$1,$R$2:$S$16,2,0),'DSP Employee Census'!$B$6:$AC$507,ROWS($A$1:G282)+1,0),Lookups!$A$2:$B$45,2,0)))</f>
        <v/>
      </c>
      <c r="H283" s="74" t="str">
        <f>IF(VLOOKUP(H$1,$R$2:$S$16,2,0)="","",IF(HLOOKUP(VLOOKUP(H$1,$R$2:$S$16,2,0),'DSP Employee Census'!$B$6:$AC$507,ROWS($A$1:H282)+1,0)=0,"",HLOOKUP(VLOOKUP(H$1,$R$2:$S$16,2,0),'DSP Employee Census'!$B$6:$AC$507,ROWS($A$1:H282)+1,0)))</f>
        <v/>
      </c>
      <c r="I283" s="75" t="str">
        <f>IF(VLOOKUP(I$1,$R$2:$S$16,2,0)="","",IF(HLOOKUP(VLOOKUP(I$1,$R$2:$S$16,2,0),'DSP Employee Census'!$B$6:$AC$507,ROWS($A$1:I282)+1,0)=0,"",HLOOKUP(VLOOKUP(I$1,$R$2:$S$16,2,0),'DSP Employee Census'!$B$6:$AC$507,ROWS($A$1:I282)+1,0)))</f>
        <v/>
      </c>
      <c r="J283" s="76" t="str">
        <f>IF(VLOOKUP($J$1,$R$2:$S$16,2,0)="","",IF(AND($K283="part_time",HLOOKUP(VLOOKUP(J$1,$R$2:$S$16,2,0),'DSP Employee Census'!$B$6:$AC$507,ROWS($A$1:J282)+1,0)&gt;0),HLOOKUP(VLOOKUP(J$1,$R$2:$S$16,2,0),'DSP Employee Census'!$B$6:$AC$507,ROWS($A$1:J282)+1,0),IF(AND($K283="part_time",HLOOKUP(VLOOKUP(J$1,$R$2:$S$16,2,0),'DSP Employee Census'!$B$6:$AC$507,ROWS($A$1:J282)+1,0)=""),'DSP Employee Census'!$H$1,"")))</f>
        <v/>
      </c>
      <c r="K283" s="16" t="str">
        <f>IF(VLOOKUP(K$1,$R$2:$S$16,2,0)="","",IF(HLOOKUP(VLOOKUP(K$1,$R$2:$S$16,2,0),'DSP Employee Census'!$B$6:$AC$507,ROWS($A$1:K282)+1,0)=0,"",VLOOKUP(HLOOKUP(VLOOKUP(K$1,$R$2:$S$16,2,0),'DSP Employee Census'!$B$6:$AC$507,ROWS($A$1:K282)+1,0),Lookups!$A$2:$B$45,2,0)))</f>
        <v/>
      </c>
      <c r="L283" s="74" t="str">
        <f>IF(VLOOKUP(L$1,$R$2:$S$16,2,0)="","",IF(HLOOKUP(VLOOKUP(L$1,$R$2:$S$16,2,0),'DSP Employee Census'!$B$6:$AC$507,ROWS($A$1:L282)+1,0)=0,"",HLOOKUP(VLOOKUP(L$1,$R$2:$S$16,2,0),'DSP Employee Census'!$B$6:$AC$507,ROWS($A$1:L282)+1,0)))</f>
        <v/>
      </c>
      <c r="M283" s="76" t="str">
        <f>IF(VLOOKUP(M$1,$R$2:$S$16,2,0)="","",IF(HLOOKUP(VLOOKUP(M$1,$R$2:$S$16,2,0),'DSP Employee Census'!$B$6:$AC$507,ROWS($A$1:M282)+1,0)=0,"",HLOOKUP(VLOOKUP(M$1,$R$2:$S$16,2,0),'DSP Employee Census'!$B$6:$AC$507,ROWS($A$1:M282)+1,0)))</f>
        <v/>
      </c>
      <c r="N283" s="74" t="str">
        <f>IF(VLOOKUP(N$1,$R$2:$S$16,2,0)="","",IF(HLOOKUP(VLOOKUP(N$1,$R$2:$S$16,2,0),'DSP Employee Census'!$B$6:$AC$507,ROWS($A$1:N282)+1,0)=0,"",HLOOKUP(VLOOKUP(N$1,$R$2:$S$16,2,0),'DSP Employee Census'!$B$6:$AC$507,ROWS($A$1:N282)+1,0)))</f>
        <v/>
      </c>
      <c r="O283" s="16" t="str">
        <f>IF(VLOOKUP(O$1,$R$2:$S$16,2,0)="","",IF(E283="self",IF(HLOOKUP(VLOOKUP(O$1,$R$2:$S$16,2,0),'DSP Employee Census'!$B$6:$AC$507,ROWS($A$1:O282)+1,0)=0,"",VLOOKUP(HLOOKUP(VLOOKUP(O$1,$R$2:$S$16,2,0),'DSP Employee Census'!$B$6:$AC$507,ROWS($A$1:O282)+1,0),Lookups!$A$2:$B$45,2,0)),""))</f>
        <v/>
      </c>
    </row>
    <row r="284" spans="1:15" ht="18" customHeight="1" x14ac:dyDescent="0.15">
      <c r="A284" s="16" t="str">
        <f>IF(VLOOKUP(A$1,$R$2:$S$16,2,0)="","",IF(HLOOKUP(VLOOKUP(A$1,$R$2:$S$16,2,0),'DSP Employee Census'!$B$6:$AC$507,ROWS($A$1:A283)+1,0)=0,"",HLOOKUP(VLOOKUP(A$1,$R$2:$S$16,2,0),'DSP Employee Census'!$B$6:$AC$507,ROWS($A$1:A283)+1,0)))</f>
        <v/>
      </c>
      <c r="B284" s="16" t="str">
        <f>IF(VLOOKUP(B$1,$R$2:$S$16,2,0)="","",IF(HLOOKUP(VLOOKUP(B$1,$R$2:$S$16,2,0),'DSP Employee Census'!$A$6:$AC$507,ROWS($A$1:B283)+1,0)=0,"",HLOOKUP(VLOOKUP(B$1,$R$2:$S$16,2,0),'DSP Employee Census'!$A$6:$AC$507,ROWS($A$1:B283)+1,0)))</f>
        <v/>
      </c>
      <c r="C284" s="16" t="str">
        <f>IF(VLOOKUP(C$1,$R$2:$S$16,2,0)="","",IF(HLOOKUP(VLOOKUP(C$1,$R$2:$S$16,2,0),'DSP Employee Census'!$B$6:$AC$507,ROWS($A$1:C283)+1,0)=0,"",HLOOKUP(VLOOKUP(C$1,$R$2:$S$16,2,0),'DSP Employee Census'!$B$6:$AC$507,ROWS($A$1:C283)+1,0)))</f>
        <v/>
      </c>
      <c r="D284" s="74" t="str">
        <f>IF(VLOOKUP(D$1,$R$2:$S$16,2,0)="","",IF(HLOOKUP(VLOOKUP(D$1,$R$2:$S$16,2,0),'DSP Employee Census'!$B$6:$AC$507,ROWS($A$1:D283)+1,0)=0,"",HLOOKUP(VLOOKUP(D$1,$R$2:$S$16,2,0),'DSP Employee Census'!$B$6:$AC$507,ROWS($A$1:D283)+1,0)))</f>
        <v/>
      </c>
      <c r="E284" s="16" t="str">
        <f>IF(VLOOKUP(E$1,$R$2:$S$16,2,0)="","",IF(HLOOKUP(VLOOKUP(E$1,$R$2:$S$16,2,0),'DSP Employee Census'!$B$6:$AC$507,ROWS($A$1:E283)+1,0)=0,"",VLOOKUP(HLOOKUP(VLOOKUP(E$1,$R$2:$S$16,2,0),'DSP Employee Census'!$B$6:$AC$507,ROWS($A$1:E283)+1,0),Lookups!$A$2:$B$45,2,0)))</f>
        <v/>
      </c>
      <c r="F284" s="74" t="str">
        <f>IF(VLOOKUP(F$1,$R$2:$S$16,2,0)="","",IF(HLOOKUP(VLOOKUP(F$1,$R$2:$S$16,2,0),'DSP Employee Census'!$B$6:$AC$507,ROWS($A$1:F283)+1,0)=0,"",HLOOKUP(VLOOKUP(F$1,$R$2:$S$16,2,0),'DSP Employee Census'!$B$6:$AC$507,ROWS($A$1:F283)+1,0)))</f>
        <v/>
      </c>
      <c r="G284" s="16" t="str">
        <f>IF(VLOOKUP(G$1,$R$2:$S$16,2,0)="","",IF(HLOOKUP(VLOOKUP(G$1,$R$2:$S$16,2,0),'DSP Employee Census'!$B$6:$AC$507,ROWS($A$1:G283)+1,0)=0,"",VLOOKUP(HLOOKUP(VLOOKUP(G$1,$R$2:$S$16,2,0),'DSP Employee Census'!$B$6:$AC$507,ROWS($A$1:G283)+1,0),Lookups!$A$2:$B$45,2,0)))</f>
        <v/>
      </c>
      <c r="H284" s="74" t="str">
        <f>IF(VLOOKUP(H$1,$R$2:$S$16,2,0)="","",IF(HLOOKUP(VLOOKUP(H$1,$R$2:$S$16,2,0),'DSP Employee Census'!$B$6:$AC$507,ROWS($A$1:H283)+1,0)=0,"",HLOOKUP(VLOOKUP(H$1,$R$2:$S$16,2,0),'DSP Employee Census'!$B$6:$AC$507,ROWS($A$1:H283)+1,0)))</f>
        <v/>
      </c>
      <c r="I284" s="75" t="str">
        <f>IF(VLOOKUP(I$1,$R$2:$S$16,2,0)="","",IF(HLOOKUP(VLOOKUP(I$1,$R$2:$S$16,2,0),'DSP Employee Census'!$B$6:$AC$507,ROWS($A$1:I283)+1,0)=0,"",HLOOKUP(VLOOKUP(I$1,$R$2:$S$16,2,0),'DSP Employee Census'!$B$6:$AC$507,ROWS($A$1:I283)+1,0)))</f>
        <v/>
      </c>
      <c r="J284" s="76" t="str">
        <f>IF(VLOOKUP($J$1,$R$2:$S$16,2,0)="","",IF(AND($K284="part_time",HLOOKUP(VLOOKUP(J$1,$R$2:$S$16,2,0),'DSP Employee Census'!$B$6:$AC$507,ROWS($A$1:J283)+1,0)&gt;0),HLOOKUP(VLOOKUP(J$1,$R$2:$S$16,2,0),'DSP Employee Census'!$B$6:$AC$507,ROWS($A$1:J283)+1,0),IF(AND($K284="part_time",HLOOKUP(VLOOKUP(J$1,$R$2:$S$16,2,0),'DSP Employee Census'!$B$6:$AC$507,ROWS($A$1:J283)+1,0)=""),'DSP Employee Census'!$H$1,"")))</f>
        <v/>
      </c>
      <c r="K284" s="16" t="str">
        <f>IF(VLOOKUP(K$1,$R$2:$S$16,2,0)="","",IF(HLOOKUP(VLOOKUP(K$1,$R$2:$S$16,2,0),'DSP Employee Census'!$B$6:$AC$507,ROWS($A$1:K283)+1,0)=0,"",VLOOKUP(HLOOKUP(VLOOKUP(K$1,$R$2:$S$16,2,0),'DSP Employee Census'!$B$6:$AC$507,ROWS($A$1:K283)+1,0),Lookups!$A$2:$B$45,2,0)))</f>
        <v/>
      </c>
      <c r="L284" s="74" t="str">
        <f>IF(VLOOKUP(L$1,$R$2:$S$16,2,0)="","",IF(HLOOKUP(VLOOKUP(L$1,$R$2:$S$16,2,0),'DSP Employee Census'!$B$6:$AC$507,ROWS($A$1:L283)+1,0)=0,"",HLOOKUP(VLOOKUP(L$1,$R$2:$S$16,2,0),'DSP Employee Census'!$B$6:$AC$507,ROWS($A$1:L283)+1,0)))</f>
        <v/>
      </c>
      <c r="M284" s="76" t="str">
        <f>IF(VLOOKUP(M$1,$R$2:$S$16,2,0)="","",IF(HLOOKUP(VLOOKUP(M$1,$R$2:$S$16,2,0),'DSP Employee Census'!$B$6:$AC$507,ROWS($A$1:M283)+1,0)=0,"",HLOOKUP(VLOOKUP(M$1,$R$2:$S$16,2,0),'DSP Employee Census'!$B$6:$AC$507,ROWS($A$1:M283)+1,0)))</f>
        <v/>
      </c>
      <c r="N284" s="74" t="str">
        <f>IF(VLOOKUP(N$1,$R$2:$S$16,2,0)="","",IF(HLOOKUP(VLOOKUP(N$1,$R$2:$S$16,2,0),'DSP Employee Census'!$B$6:$AC$507,ROWS($A$1:N283)+1,0)=0,"",HLOOKUP(VLOOKUP(N$1,$R$2:$S$16,2,0),'DSP Employee Census'!$B$6:$AC$507,ROWS($A$1:N283)+1,0)))</f>
        <v/>
      </c>
      <c r="O284" s="16" t="str">
        <f>IF(VLOOKUP(O$1,$R$2:$S$16,2,0)="","",IF(E284="self",IF(HLOOKUP(VLOOKUP(O$1,$R$2:$S$16,2,0),'DSP Employee Census'!$B$6:$AC$507,ROWS($A$1:O283)+1,0)=0,"",VLOOKUP(HLOOKUP(VLOOKUP(O$1,$R$2:$S$16,2,0),'DSP Employee Census'!$B$6:$AC$507,ROWS($A$1:O283)+1,0),Lookups!$A$2:$B$45,2,0)),""))</f>
        <v/>
      </c>
    </row>
    <row r="285" spans="1:15" ht="18" customHeight="1" x14ac:dyDescent="0.15">
      <c r="A285" s="16" t="str">
        <f>IF(VLOOKUP(A$1,$R$2:$S$16,2,0)="","",IF(HLOOKUP(VLOOKUP(A$1,$R$2:$S$16,2,0),'DSP Employee Census'!$B$6:$AC$507,ROWS($A$1:A284)+1,0)=0,"",HLOOKUP(VLOOKUP(A$1,$R$2:$S$16,2,0),'DSP Employee Census'!$B$6:$AC$507,ROWS($A$1:A284)+1,0)))</f>
        <v/>
      </c>
      <c r="B285" s="16" t="str">
        <f>IF(VLOOKUP(B$1,$R$2:$S$16,2,0)="","",IF(HLOOKUP(VLOOKUP(B$1,$R$2:$S$16,2,0),'DSP Employee Census'!$A$6:$AC$507,ROWS($A$1:B284)+1,0)=0,"",HLOOKUP(VLOOKUP(B$1,$R$2:$S$16,2,0),'DSP Employee Census'!$A$6:$AC$507,ROWS($A$1:B284)+1,0)))</f>
        <v/>
      </c>
      <c r="C285" s="16" t="str">
        <f>IF(VLOOKUP(C$1,$R$2:$S$16,2,0)="","",IF(HLOOKUP(VLOOKUP(C$1,$R$2:$S$16,2,0),'DSP Employee Census'!$B$6:$AC$507,ROWS($A$1:C284)+1,0)=0,"",HLOOKUP(VLOOKUP(C$1,$R$2:$S$16,2,0),'DSP Employee Census'!$B$6:$AC$507,ROWS($A$1:C284)+1,0)))</f>
        <v/>
      </c>
      <c r="D285" s="74" t="str">
        <f>IF(VLOOKUP(D$1,$R$2:$S$16,2,0)="","",IF(HLOOKUP(VLOOKUP(D$1,$R$2:$S$16,2,0),'DSP Employee Census'!$B$6:$AC$507,ROWS($A$1:D284)+1,0)=0,"",HLOOKUP(VLOOKUP(D$1,$R$2:$S$16,2,0),'DSP Employee Census'!$B$6:$AC$507,ROWS($A$1:D284)+1,0)))</f>
        <v/>
      </c>
      <c r="E285" s="16" t="str">
        <f>IF(VLOOKUP(E$1,$R$2:$S$16,2,0)="","",IF(HLOOKUP(VLOOKUP(E$1,$R$2:$S$16,2,0),'DSP Employee Census'!$B$6:$AC$507,ROWS($A$1:E284)+1,0)=0,"",VLOOKUP(HLOOKUP(VLOOKUP(E$1,$R$2:$S$16,2,0),'DSP Employee Census'!$B$6:$AC$507,ROWS($A$1:E284)+1,0),Lookups!$A$2:$B$45,2,0)))</f>
        <v/>
      </c>
      <c r="F285" s="74" t="str">
        <f>IF(VLOOKUP(F$1,$R$2:$S$16,2,0)="","",IF(HLOOKUP(VLOOKUP(F$1,$R$2:$S$16,2,0),'DSP Employee Census'!$B$6:$AC$507,ROWS($A$1:F284)+1,0)=0,"",HLOOKUP(VLOOKUP(F$1,$R$2:$S$16,2,0),'DSP Employee Census'!$B$6:$AC$507,ROWS($A$1:F284)+1,0)))</f>
        <v/>
      </c>
      <c r="G285" s="16" t="str">
        <f>IF(VLOOKUP(G$1,$R$2:$S$16,2,0)="","",IF(HLOOKUP(VLOOKUP(G$1,$R$2:$S$16,2,0),'DSP Employee Census'!$B$6:$AC$507,ROWS($A$1:G284)+1,0)=0,"",VLOOKUP(HLOOKUP(VLOOKUP(G$1,$R$2:$S$16,2,0),'DSP Employee Census'!$B$6:$AC$507,ROWS($A$1:G284)+1,0),Lookups!$A$2:$B$45,2,0)))</f>
        <v/>
      </c>
      <c r="H285" s="74" t="str">
        <f>IF(VLOOKUP(H$1,$R$2:$S$16,2,0)="","",IF(HLOOKUP(VLOOKUP(H$1,$R$2:$S$16,2,0),'DSP Employee Census'!$B$6:$AC$507,ROWS($A$1:H284)+1,0)=0,"",HLOOKUP(VLOOKUP(H$1,$R$2:$S$16,2,0),'DSP Employee Census'!$B$6:$AC$507,ROWS($A$1:H284)+1,0)))</f>
        <v/>
      </c>
      <c r="I285" s="75" t="str">
        <f>IF(VLOOKUP(I$1,$R$2:$S$16,2,0)="","",IF(HLOOKUP(VLOOKUP(I$1,$R$2:$S$16,2,0),'DSP Employee Census'!$B$6:$AC$507,ROWS($A$1:I284)+1,0)=0,"",HLOOKUP(VLOOKUP(I$1,$R$2:$S$16,2,0),'DSP Employee Census'!$B$6:$AC$507,ROWS($A$1:I284)+1,0)))</f>
        <v/>
      </c>
      <c r="J285" s="76" t="str">
        <f>IF(VLOOKUP($J$1,$R$2:$S$16,2,0)="","",IF(AND($K285="part_time",HLOOKUP(VLOOKUP(J$1,$R$2:$S$16,2,0),'DSP Employee Census'!$B$6:$AC$507,ROWS($A$1:J284)+1,0)&gt;0),HLOOKUP(VLOOKUP(J$1,$R$2:$S$16,2,0),'DSP Employee Census'!$B$6:$AC$507,ROWS($A$1:J284)+1,0),IF(AND($K285="part_time",HLOOKUP(VLOOKUP(J$1,$R$2:$S$16,2,0),'DSP Employee Census'!$B$6:$AC$507,ROWS($A$1:J284)+1,0)=""),'DSP Employee Census'!$H$1,"")))</f>
        <v/>
      </c>
      <c r="K285" s="16" t="str">
        <f>IF(VLOOKUP(K$1,$R$2:$S$16,2,0)="","",IF(HLOOKUP(VLOOKUP(K$1,$R$2:$S$16,2,0),'DSP Employee Census'!$B$6:$AC$507,ROWS($A$1:K284)+1,0)=0,"",VLOOKUP(HLOOKUP(VLOOKUP(K$1,$R$2:$S$16,2,0),'DSP Employee Census'!$B$6:$AC$507,ROWS($A$1:K284)+1,0),Lookups!$A$2:$B$45,2,0)))</f>
        <v/>
      </c>
      <c r="L285" s="74" t="str">
        <f>IF(VLOOKUP(L$1,$R$2:$S$16,2,0)="","",IF(HLOOKUP(VLOOKUP(L$1,$R$2:$S$16,2,0),'DSP Employee Census'!$B$6:$AC$507,ROWS($A$1:L284)+1,0)=0,"",HLOOKUP(VLOOKUP(L$1,$R$2:$S$16,2,0),'DSP Employee Census'!$B$6:$AC$507,ROWS($A$1:L284)+1,0)))</f>
        <v/>
      </c>
      <c r="M285" s="76" t="str">
        <f>IF(VLOOKUP(M$1,$R$2:$S$16,2,0)="","",IF(HLOOKUP(VLOOKUP(M$1,$R$2:$S$16,2,0),'DSP Employee Census'!$B$6:$AC$507,ROWS($A$1:M284)+1,0)=0,"",HLOOKUP(VLOOKUP(M$1,$R$2:$S$16,2,0),'DSP Employee Census'!$B$6:$AC$507,ROWS($A$1:M284)+1,0)))</f>
        <v/>
      </c>
      <c r="N285" s="74" t="str">
        <f>IF(VLOOKUP(N$1,$R$2:$S$16,2,0)="","",IF(HLOOKUP(VLOOKUP(N$1,$R$2:$S$16,2,0),'DSP Employee Census'!$B$6:$AC$507,ROWS($A$1:N284)+1,0)=0,"",HLOOKUP(VLOOKUP(N$1,$R$2:$S$16,2,0),'DSP Employee Census'!$B$6:$AC$507,ROWS($A$1:N284)+1,0)))</f>
        <v/>
      </c>
      <c r="O285" s="16" t="str">
        <f>IF(VLOOKUP(O$1,$R$2:$S$16,2,0)="","",IF(E285="self",IF(HLOOKUP(VLOOKUP(O$1,$R$2:$S$16,2,0),'DSP Employee Census'!$B$6:$AC$507,ROWS($A$1:O284)+1,0)=0,"",VLOOKUP(HLOOKUP(VLOOKUP(O$1,$R$2:$S$16,2,0),'DSP Employee Census'!$B$6:$AC$507,ROWS($A$1:O284)+1,0),Lookups!$A$2:$B$45,2,0)),""))</f>
        <v/>
      </c>
    </row>
    <row r="286" spans="1:15" ht="18" customHeight="1" x14ac:dyDescent="0.15">
      <c r="A286" s="16" t="str">
        <f>IF(VLOOKUP(A$1,$R$2:$S$16,2,0)="","",IF(HLOOKUP(VLOOKUP(A$1,$R$2:$S$16,2,0),'DSP Employee Census'!$B$6:$AC$507,ROWS($A$1:A285)+1,0)=0,"",HLOOKUP(VLOOKUP(A$1,$R$2:$S$16,2,0),'DSP Employee Census'!$B$6:$AC$507,ROWS($A$1:A285)+1,0)))</f>
        <v/>
      </c>
      <c r="B286" s="16" t="str">
        <f>IF(VLOOKUP(B$1,$R$2:$S$16,2,0)="","",IF(HLOOKUP(VLOOKUP(B$1,$R$2:$S$16,2,0),'DSP Employee Census'!$A$6:$AC$507,ROWS($A$1:B285)+1,0)=0,"",HLOOKUP(VLOOKUP(B$1,$R$2:$S$16,2,0),'DSP Employee Census'!$A$6:$AC$507,ROWS($A$1:B285)+1,0)))</f>
        <v/>
      </c>
      <c r="C286" s="16" t="str">
        <f>IF(VLOOKUP(C$1,$R$2:$S$16,2,0)="","",IF(HLOOKUP(VLOOKUP(C$1,$R$2:$S$16,2,0),'DSP Employee Census'!$B$6:$AC$507,ROWS($A$1:C285)+1,0)=0,"",HLOOKUP(VLOOKUP(C$1,$R$2:$S$16,2,0),'DSP Employee Census'!$B$6:$AC$507,ROWS($A$1:C285)+1,0)))</f>
        <v/>
      </c>
      <c r="D286" s="74" t="str">
        <f>IF(VLOOKUP(D$1,$R$2:$S$16,2,0)="","",IF(HLOOKUP(VLOOKUP(D$1,$R$2:$S$16,2,0),'DSP Employee Census'!$B$6:$AC$507,ROWS($A$1:D285)+1,0)=0,"",HLOOKUP(VLOOKUP(D$1,$R$2:$S$16,2,0),'DSP Employee Census'!$B$6:$AC$507,ROWS($A$1:D285)+1,0)))</f>
        <v/>
      </c>
      <c r="E286" s="16" t="str">
        <f>IF(VLOOKUP(E$1,$R$2:$S$16,2,0)="","",IF(HLOOKUP(VLOOKUP(E$1,$R$2:$S$16,2,0),'DSP Employee Census'!$B$6:$AC$507,ROWS($A$1:E285)+1,0)=0,"",VLOOKUP(HLOOKUP(VLOOKUP(E$1,$R$2:$S$16,2,0),'DSP Employee Census'!$B$6:$AC$507,ROWS($A$1:E285)+1,0),Lookups!$A$2:$B$45,2,0)))</f>
        <v/>
      </c>
      <c r="F286" s="74" t="str">
        <f>IF(VLOOKUP(F$1,$R$2:$S$16,2,0)="","",IF(HLOOKUP(VLOOKUP(F$1,$R$2:$S$16,2,0),'DSP Employee Census'!$B$6:$AC$507,ROWS($A$1:F285)+1,0)=0,"",HLOOKUP(VLOOKUP(F$1,$R$2:$S$16,2,0),'DSP Employee Census'!$B$6:$AC$507,ROWS($A$1:F285)+1,0)))</f>
        <v/>
      </c>
      <c r="G286" s="16" t="str">
        <f>IF(VLOOKUP(G$1,$R$2:$S$16,2,0)="","",IF(HLOOKUP(VLOOKUP(G$1,$R$2:$S$16,2,0),'DSP Employee Census'!$B$6:$AC$507,ROWS($A$1:G285)+1,0)=0,"",VLOOKUP(HLOOKUP(VLOOKUP(G$1,$R$2:$S$16,2,0),'DSP Employee Census'!$B$6:$AC$507,ROWS($A$1:G285)+1,0),Lookups!$A$2:$B$45,2,0)))</f>
        <v/>
      </c>
      <c r="H286" s="74" t="str">
        <f>IF(VLOOKUP(H$1,$R$2:$S$16,2,0)="","",IF(HLOOKUP(VLOOKUP(H$1,$R$2:$S$16,2,0),'DSP Employee Census'!$B$6:$AC$507,ROWS($A$1:H285)+1,0)=0,"",HLOOKUP(VLOOKUP(H$1,$R$2:$S$16,2,0),'DSP Employee Census'!$B$6:$AC$507,ROWS($A$1:H285)+1,0)))</f>
        <v/>
      </c>
      <c r="I286" s="75" t="str">
        <f>IF(VLOOKUP(I$1,$R$2:$S$16,2,0)="","",IF(HLOOKUP(VLOOKUP(I$1,$R$2:$S$16,2,0),'DSP Employee Census'!$B$6:$AC$507,ROWS($A$1:I285)+1,0)=0,"",HLOOKUP(VLOOKUP(I$1,$R$2:$S$16,2,0),'DSP Employee Census'!$B$6:$AC$507,ROWS($A$1:I285)+1,0)))</f>
        <v/>
      </c>
      <c r="J286" s="76" t="str">
        <f>IF(VLOOKUP($J$1,$R$2:$S$16,2,0)="","",IF(AND($K286="part_time",HLOOKUP(VLOOKUP(J$1,$R$2:$S$16,2,0),'DSP Employee Census'!$B$6:$AC$507,ROWS($A$1:J285)+1,0)&gt;0),HLOOKUP(VLOOKUP(J$1,$R$2:$S$16,2,0),'DSP Employee Census'!$B$6:$AC$507,ROWS($A$1:J285)+1,0),IF(AND($K286="part_time",HLOOKUP(VLOOKUP(J$1,$R$2:$S$16,2,0),'DSP Employee Census'!$B$6:$AC$507,ROWS($A$1:J285)+1,0)=""),'DSP Employee Census'!$H$1,"")))</f>
        <v/>
      </c>
      <c r="K286" s="16" t="str">
        <f>IF(VLOOKUP(K$1,$R$2:$S$16,2,0)="","",IF(HLOOKUP(VLOOKUP(K$1,$R$2:$S$16,2,0),'DSP Employee Census'!$B$6:$AC$507,ROWS($A$1:K285)+1,0)=0,"",VLOOKUP(HLOOKUP(VLOOKUP(K$1,$R$2:$S$16,2,0),'DSP Employee Census'!$B$6:$AC$507,ROWS($A$1:K285)+1,0),Lookups!$A$2:$B$45,2,0)))</f>
        <v/>
      </c>
      <c r="L286" s="74" t="str">
        <f>IF(VLOOKUP(L$1,$R$2:$S$16,2,0)="","",IF(HLOOKUP(VLOOKUP(L$1,$R$2:$S$16,2,0),'DSP Employee Census'!$B$6:$AC$507,ROWS($A$1:L285)+1,0)=0,"",HLOOKUP(VLOOKUP(L$1,$R$2:$S$16,2,0),'DSP Employee Census'!$B$6:$AC$507,ROWS($A$1:L285)+1,0)))</f>
        <v/>
      </c>
      <c r="M286" s="76" t="str">
        <f>IF(VLOOKUP(M$1,$R$2:$S$16,2,0)="","",IF(HLOOKUP(VLOOKUP(M$1,$R$2:$S$16,2,0),'DSP Employee Census'!$B$6:$AC$507,ROWS($A$1:M285)+1,0)=0,"",HLOOKUP(VLOOKUP(M$1,$R$2:$S$16,2,0),'DSP Employee Census'!$B$6:$AC$507,ROWS($A$1:M285)+1,0)))</f>
        <v/>
      </c>
      <c r="N286" s="74" t="str">
        <f>IF(VLOOKUP(N$1,$R$2:$S$16,2,0)="","",IF(HLOOKUP(VLOOKUP(N$1,$R$2:$S$16,2,0),'DSP Employee Census'!$B$6:$AC$507,ROWS($A$1:N285)+1,0)=0,"",HLOOKUP(VLOOKUP(N$1,$R$2:$S$16,2,0),'DSP Employee Census'!$B$6:$AC$507,ROWS($A$1:N285)+1,0)))</f>
        <v/>
      </c>
      <c r="O286" s="16" t="str">
        <f>IF(VLOOKUP(O$1,$R$2:$S$16,2,0)="","",IF(E286="self",IF(HLOOKUP(VLOOKUP(O$1,$R$2:$S$16,2,0),'DSP Employee Census'!$B$6:$AC$507,ROWS($A$1:O285)+1,0)=0,"",VLOOKUP(HLOOKUP(VLOOKUP(O$1,$R$2:$S$16,2,0),'DSP Employee Census'!$B$6:$AC$507,ROWS($A$1:O285)+1,0),Lookups!$A$2:$B$45,2,0)),""))</f>
        <v/>
      </c>
    </row>
    <row r="287" spans="1:15" ht="18" customHeight="1" x14ac:dyDescent="0.15">
      <c r="A287" s="16" t="str">
        <f>IF(VLOOKUP(A$1,$R$2:$S$16,2,0)="","",IF(HLOOKUP(VLOOKUP(A$1,$R$2:$S$16,2,0),'DSP Employee Census'!$B$6:$AC$507,ROWS($A$1:A286)+1,0)=0,"",HLOOKUP(VLOOKUP(A$1,$R$2:$S$16,2,0),'DSP Employee Census'!$B$6:$AC$507,ROWS($A$1:A286)+1,0)))</f>
        <v/>
      </c>
      <c r="B287" s="16" t="str">
        <f>IF(VLOOKUP(B$1,$R$2:$S$16,2,0)="","",IF(HLOOKUP(VLOOKUP(B$1,$R$2:$S$16,2,0),'DSP Employee Census'!$A$6:$AC$507,ROWS($A$1:B286)+1,0)=0,"",HLOOKUP(VLOOKUP(B$1,$R$2:$S$16,2,0),'DSP Employee Census'!$A$6:$AC$507,ROWS($A$1:B286)+1,0)))</f>
        <v/>
      </c>
      <c r="C287" s="16" t="str">
        <f>IF(VLOOKUP(C$1,$R$2:$S$16,2,0)="","",IF(HLOOKUP(VLOOKUP(C$1,$R$2:$S$16,2,0),'DSP Employee Census'!$B$6:$AC$507,ROWS($A$1:C286)+1,0)=0,"",HLOOKUP(VLOOKUP(C$1,$R$2:$S$16,2,0),'DSP Employee Census'!$B$6:$AC$507,ROWS($A$1:C286)+1,0)))</f>
        <v/>
      </c>
      <c r="D287" s="74" t="str">
        <f>IF(VLOOKUP(D$1,$R$2:$S$16,2,0)="","",IF(HLOOKUP(VLOOKUP(D$1,$R$2:$S$16,2,0),'DSP Employee Census'!$B$6:$AC$507,ROWS($A$1:D286)+1,0)=0,"",HLOOKUP(VLOOKUP(D$1,$R$2:$S$16,2,0),'DSP Employee Census'!$B$6:$AC$507,ROWS($A$1:D286)+1,0)))</f>
        <v/>
      </c>
      <c r="E287" s="16" t="str">
        <f>IF(VLOOKUP(E$1,$R$2:$S$16,2,0)="","",IF(HLOOKUP(VLOOKUP(E$1,$R$2:$S$16,2,0),'DSP Employee Census'!$B$6:$AC$507,ROWS($A$1:E286)+1,0)=0,"",VLOOKUP(HLOOKUP(VLOOKUP(E$1,$R$2:$S$16,2,0),'DSP Employee Census'!$B$6:$AC$507,ROWS($A$1:E286)+1,0),Lookups!$A$2:$B$45,2,0)))</f>
        <v/>
      </c>
      <c r="F287" s="74" t="str">
        <f>IF(VLOOKUP(F$1,$R$2:$S$16,2,0)="","",IF(HLOOKUP(VLOOKUP(F$1,$R$2:$S$16,2,0),'DSP Employee Census'!$B$6:$AC$507,ROWS($A$1:F286)+1,0)=0,"",HLOOKUP(VLOOKUP(F$1,$R$2:$S$16,2,0),'DSP Employee Census'!$B$6:$AC$507,ROWS($A$1:F286)+1,0)))</f>
        <v/>
      </c>
      <c r="G287" s="16" t="str">
        <f>IF(VLOOKUP(G$1,$R$2:$S$16,2,0)="","",IF(HLOOKUP(VLOOKUP(G$1,$R$2:$S$16,2,0),'DSP Employee Census'!$B$6:$AC$507,ROWS($A$1:G286)+1,0)=0,"",VLOOKUP(HLOOKUP(VLOOKUP(G$1,$R$2:$S$16,2,0),'DSP Employee Census'!$B$6:$AC$507,ROWS($A$1:G286)+1,0),Lookups!$A$2:$B$45,2,0)))</f>
        <v/>
      </c>
      <c r="H287" s="74" t="str">
        <f>IF(VLOOKUP(H$1,$R$2:$S$16,2,0)="","",IF(HLOOKUP(VLOOKUP(H$1,$R$2:$S$16,2,0),'DSP Employee Census'!$B$6:$AC$507,ROWS($A$1:H286)+1,0)=0,"",HLOOKUP(VLOOKUP(H$1,$R$2:$S$16,2,0),'DSP Employee Census'!$B$6:$AC$507,ROWS($A$1:H286)+1,0)))</f>
        <v/>
      </c>
      <c r="I287" s="75" t="str">
        <f>IF(VLOOKUP(I$1,$R$2:$S$16,2,0)="","",IF(HLOOKUP(VLOOKUP(I$1,$R$2:$S$16,2,0),'DSP Employee Census'!$B$6:$AC$507,ROWS($A$1:I286)+1,0)=0,"",HLOOKUP(VLOOKUP(I$1,$R$2:$S$16,2,0),'DSP Employee Census'!$B$6:$AC$507,ROWS($A$1:I286)+1,0)))</f>
        <v/>
      </c>
      <c r="J287" s="76" t="str">
        <f>IF(VLOOKUP($J$1,$R$2:$S$16,2,0)="","",IF(AND($K287="part_time",HLOOKUP(VLOOKUP(J$1,$R$2:$S$16,2,0),'DSP Employee Census'!$B$6:$AC$507,ROWS($A$1:J286)+1,0)&gt;0),HLOOKUP(VLOOKUP(J$1,$R$2:$S$16,2,0),'DSP Employee Census'!$B$6:$AC$507,ROWS($A$1:J286)+1,0),IF(AND($K287="part_time",HLOOKUP(VLOOKUP(J$1,$R$2:$S$16,2,0),'DSP Employee Census'!$B$6:$AC$507,ROWS($A$1:J286)+1,0)=""),'DSP Employee Census'!$H$1,"")))</f>
        <v/>
      </c>
      <c r="K287" s="16" t="str">
        <f>IF(VLOOKUP(K$1,$R$2:$S$16,2,0)="","",IF(HLOOKUP(VLOOKUP(K$1,$R$2:$S$16,2,0),'DSP Employee Census'!$B$6:$AC$507,ROWS($A$1:K286)+1,0)=0,"",VLOOKUP(HLOOKUP(VLOOKUP(K$1,$R$2:$S$16,2,0),'DSP Employee Census'!$B$6:$AC$507,ROWS($A$1:K286)+1,0),Lookups!$A$2:$B$45,2,0)))</f>
        <v/>
      </c>
      <c r="L287" s="74" t="str">
        <f>IF(VLOOKUP(L$1,$R$2:$S$16,2,0)="","",IF(HLOOKUP(VLOOKUP(L$1,$R$2:$S$16,2,0),'DSP Employee Census'!$B$6:$AC$507,ROWS($A$1:L286)+1,0)=0,"",HLOOKUP(VLOOKUP(L$1,$R$2:$S$16,2,0),'DSP Employee Census'!$B$6:$AC$507,ROWS($A$1:L286)+1,0)))</f>
        <v/>
      </c>
      <c r="M287" s="76" t="str">
        <f>IF(VLOOKUP(M$1,$R$2:$S$16,2,0)="","",IF(HLOOKUP(VLOOKUP(M$1,$R$2:$S$16,2,0),'DSP Employee Census'!$B$6:$AC$507,ROWS($A$1:M286)+1,0)=0,"",HLOOKUP(VLOOKUP(M$1,$R$2:$S$16,2,0),'DSP Employee Census'!$B$6:$AC$507,ROWS($A$1:M286)+1,0)))</f>
        <v/>
      </c>
      <c r="N287" s="74" t="str">
        <f>IF(VLOOKUP(N$1,$R$2:$S$16,2,0)="","",IF(HLOOKUP(VLOOKUP(N$1,$R$2:$S$16,2,0),'DSP Employee Census'!$B$6:$AC$507,ROWS($A$1:N286)+1,0)=0,"",HLOOKUP(VLOOKUP(N$1,$R$2:$S$16,2,0),'DSP Employee Census'!$B$6:$AC$507,ROWS($A$1:N286)+1,0)))</f>
        <v/>
      </c>
      <c r="O287" s="16" t="str">
        <f>IF(VLOOKUP(O$1,$R$2:$S$16,2,0)="","",IF(E287="self",IF(HLOOKUP(VLOOKUP(O$1,$R$2:$S$16,2,0),'DSP Employee Census'!$B$6:$AC$507,ROWS($A$1:O286)+1,0)=0,"",VLOOKUP(HLOOKUP(VLOOKUP(O$1,$R$2:$S$16,2,0),'DSP Employee Census'!$B$6:$AC$507,ROWS($A$1:O286)+1,0),Lookups!$A$2:$B$45,2,0)),""))</f>
        <v/>
      </c>
    </row>
    <row r="288" spans="1:15" ht="18" customHeight="1" x14ac:dyDescent="0.15">
      <c r="A288" s="16" t="str">
        <f>IF(VLOOKUP(A$1,$R$2:$S$16,2,0)="","",IF(HLOOKUP(VLOOKUP(A$1,$R$2:$S$16,2,0),'DSP Employee Census'!$B$6:$AC$507,ROWS($A$1:A287)+1,0)=0,"",HLOOKUP(VLOOKUP(A$1,$R$2:$S$16,2,0),'DSP Employee Census'!$B$6:$AC$507,ROWS($A$1:A287)+1,0)))</f>
        <v/>
      </c>
      <c r="B288" s="16" t="str">
        <f>IF(VLOOKUP(B$1,$R$2:$S$16,2,0)="","",IF(HLOOKUP(VLOOKUP(B$1,$R$2:$S$16,2,0),'DSP Employee Census'!$A$6:$AC$507,ROWS($A$1:B287)+1,0)=0,"",HLOOKUP(VLOOKUP(B$1,$R$2:$S$16,2,0),'DSP Employee Census'!$A$6:$AC$507,ROWS($A$1:B287)+1,0)))</f>
        <v/>
      </c>
      <c r="C288" s="16" t="str">
        <f>IF(VLOOKUP(C$1,$R$2:$S$16,2,0)="","",IF(HLOOKUP(VLOOKUP(C$1,$R$2:$S$16,2,0),'DSP Employee Census'!$B$6:$AC$507,ROWS($A$1:C287)+1,0)=0,"",HLOOKUP(VLOOKUP(C$1,$R$2:$S$16,2,0),'DSP Employee Census'!$B$6:$AC$507,ROWS($A$1:C287)+1,0)))</f>
        <v/>
      </c>
      <c r="D288" s="74" t="str">
        <f>IF(VLOOKUP(D$1,$R$2:$S$16,2,0)="","",IF(HLOOKUP(VLOOKUP(D$1,$R$2:$S$16,2,0),'DSP Employee Census'!$B$6:$AC$507,ROWS($A$1:D287)+1,0)=0,"",HLOOKUP(VLOOKUP(D$1,$R$2:$S$16,2,0),'DSP Employee Census'!$B$6:$AC$507,ROWS($A$1:D287)+1,0)))</f>
        <v/>
      </c>
      <c r="E288" s="16" t="str">
        <f>IF(VLOOKUP(E$1,$R$2:$S$16,2,0)="","",IF(HLOOKUP(VLOOKUP(E$1,$R$2:$S$16,2,0),'DSP Employee Census'!$B$6:$AC$507,ROWS($A$1:E287)+1,0)=0,"",VLOOKUP(HLOOKUP(VLOOKUP(E$1,$R$2:$S$16,2,0),'DSP Employee Census'!$B$6:$AC$507,ROWS($A$1:E287)+1,0),Lookups!$A$2:$B$45,2,0)))</f>
        <v/>
      </c>
      <c r="F288" s="74" t="str">
        <f>IF(VLOOKUP(F$1,$R$2:$S$16,2,0)="","",IF(HLOOKUP(VLOOKUP(F$1,$R$2:$S$16,2,0),'DSP Employee Census'!$B$6:$AC$507,ROWS($A$1:F287)+1,0)=0,"",HLOOKUP(VLOOKUP(F$1,$R$2:$S$16,2,0),'DSP Employee Census'!$B$6:$AC$507,ROWS($A$1:F287)+1,0)))</f>
        <v/>
      </c>
      <c r="G288" s="16" t="str">
        <f>IF(VLOOKUP(G$1,$R$2:$S$16,2,0)="","",IF(HLOOKUP(VLOOKUP(G$1,$R$2:$S$16,2,0),'DSP Employee Census'!$B$6:$AC$507,ROWS($A$1:G287)+1,0)=0,"",VLOOKUP(HLOOKUP(VLOOKUP(G$1,$R$2:$S$16,2,0),'DSP Employee Census'!$B$6:$AC$507,ROWS($A$1:G287)+1,0),Lookups!$A$2:$B$45,2,0)))</f>
        <v/>
      </c>
      <c r="H288" s="74" t="str">
        <f>IF(VLOOKUP(H$1,$R$2:$S$16,2,0)="","",IF(HLOOKUP(VLOOKUP(H$1,$R$2:$S$16,2,0),'DSP Employee Census'!$B$6:$AC$507,ROWS($A$1:H287)+1,0)=0,"",HLOOKUP(VLOOKUP(H$1,$R$2:$S$16,2,0),'DSP Employee Census'!$B$6:$AC$507,ROWS($A$1:H287)+1,0)))</f>
        <v/>
      </c>
      <c r="I288" s="75" t="str">
        <f>IF(VLOOKUP(I$1,$R$2:$S$16,2,0)="","",IF(HLOOKUP(VLOOKUP(I$1,$R$2:$S$16,2,0),'DSP Employee Census'!$B$6:$AC$507,ROWS($A$1:I287)+1,0)=0,"",HLOOKUP(VLOOKUP(I$1,$R$2:$S$16,2,0),'DSP Employee Census'!$B$6:$AC$507,ROWS($A$1:I287)+1,0)))</f>
        <v/>
      </c>
      <c r="J288" s="76" t="str">
        <f>IF(VLOOKUP($J$1,$R$2:$S$16,2,0)="","",IF(AND($K288="part_time",HLOOKUP(VLOOKUP(J$1,$R$2:$S$16,2,0),'DSP Employee Census'!$B$6:$AC$507,ROWS($A$1:J287)+1,0)&gt;0),HLOOKUP(VLOOKUP(J$1,$R$2:$S$16,2,0),'DSP Employee Census'!$B$6:$AC$507,ROWS($A$1:J287)+1,0),IF(AND($K288="part_time",HLOOKUP(VLOOKUP(J$1,$R$2:$S$16,2,0),'DSP Employee Census'!$B$6:$AC$507,ROWS($A$1:J287)+1,0)=""),'DSP Employee Census'!$H$1,"")))</f>
        <v/>
      </c>
      <c r="K288" s="16" t="str">
        <f>IF(VLOOKUP(K$1,$R$2:$S$16,2,0)="","",IF(HLOOKUP(VLOOKUP(K$1,$R$2:$S$16,2,0),'DSP Employee Census'!$B$6:$AC$507,ROWS($A$1:K287)+1,0)=0,"",VLOOKUP(HLOOKUP(VLOOKUP(K$1,$R$2:$S$16,2,0),'DSP Employee Census'!$B$6:$AC$507,ROWS($A$1:K287)+1,0),Lookups!$A$2:$B$45,2,0)))</f>
        <v/>
      </c>
      <c r="L288" s="74" t="str">
        <f>IF(VLOOKUP(L$1,$R$2:$S$16,2,0)="","",IF(HLOOKUP(VLOOKUP(L$1,$R$2:$S$16,2,0),'DSP Employee Census'!$B$6:$AC$507,ROWS($A$1:L287)+1,0)=0,"",HLOOKUP(VLOOKUP(L$1,$R$2:$S$16,2,0),'DSP Employee Census'!$B$6:$AC$507,ROWS($A$1:L287)+1,0)))</f>
        <v/>
      </c>
      <c r="M288" s="76" t="str">
        <f>IF(VLOOKUP(M$1,$R$2:$S$16,2,0)="","",IF(HLOOKUP(VLOOKUP(M$1,$R$2:$S$16,2,0),'DSP Employee Census'!$B$6:$AC$507,ROWS($A$1:M287)+1,0)=0,"",HLOOKUP(VLOOKUP(M$1,$R$2:$S$16,2,0),'DSP Employee Census'!$B$6:$AC$507,ROWS($A$1:M287)+1,0)))</f>
        <v/>
      </c>
      <c r="N288" s="74" t="str">
        <f>IF(VLOOKUP(N$1,$R$2:$S$16,2,0)="","",IF(HLOOKUP(VLOOKUP(N$1,$R$2:$S$16,2,0),'DSP Employee Census'!$B$6:$AC$507,ROWS($A$1:N287)+1,0)=0,"",HLOOKUP(VLOOKUP(N$1,$R$2:$S$16,2,0),'DSP Employee Census'!$B$6:$AC$507,ROWS($A$1:N287)+1,0)))</f>
        <v/>
      </c>
      <c r="O288" s="16" t="str">
        <f>IF(VLOOKUP(O$1,$R$2:$S$16,2,0)="","",IF(E288="self",IF(HLOOKUP(VLOOKUP(O$1,$R$2:$S$16,2,0),'DSP Employee Census'!$B$6:$AC$507,ROWS($A$1:O287)+1,0)=0,"",VLOOKUP(HLOOKUP(VLOOKUP(O$1,$R$2:$S$16,2,0),'DSP Employee Census'!$B$6:$AC$507,ROWS($A$1:O287)+1,0),Lookups!$A$2:$B$45,2,0)),""))</f>
        <v/>
      </c>
    </row>
    <row r="289" spans="1:15" ht="18" customHeight="1" x14ac:dyDescent="0.15">
      <c r="A289" s="16" t="str">
        <f>IF(VLOOKUP(A$1,$R$2:$S$16,2,0)="","",IF(HLOOKUP(VLOOKUP(A$1,$R$2:$S$16,2,0),'DSP Employee Census'!$B$6:$AC$507,ROWS($A$1:A288)+1,0)=0,"",HLOOKUP(VLOOKUP(A$1,$R$2:$S$16,2,0),'DSP Employee Census'!$B$6:$AC$507,ROWS($A$1:A288)+1,0)))</f>
        <v/>
      </c>
      <c r="B289" s="16" t="str">
        <f>IF(VLOOKUP(B$1,$R$2:$S$16,2,0)="","",IF(HLOOKUP(VLOOKUP(B$1,$R$2:$S$16,2,0),'DSP Employee Census'!$A$6:$AC$507,ROWS($A$1:B288)+1,0)=0,"",HLOOKUP(VLOOKUP(B$1,$R$2:$S$16,2,0),'DSP Employee Census'!$A$6:$AC$507,ROWS($A$1:B288)+1,0)))</f>
        <v/>
      </c>
      <c r="C289" s="16" t="str">
        <f>IF(VLOOKUP(C$1,$R$2:$S$16,2,0)="","",IF(HLOOKUP(VLOOKUP(C$1,$R$2:$S$16,2,0),'DSP Employee Census'!$B$6:$AC$507,ROWS($A$1:C288)+1,0)=0,"",HLOOKUP(VLOOKUP(C$1,$R$2:$S$16,2,0),'DSP Employee Census'!$B$6:$AC$507,ROWS($A$1:C288)+1,0)))</f>
        <v/>
      </c>
      <c r="D289" s="74" t="str">
        <f>IF(VLOOKUP(D$1,$R$2:$S$16,2,0)="","",IF(HLOOKUP(VLOOKUP(D$1,$R$2:$S$16,2,0),'DSP Employee Census'!$B$6:$AC$507,ROWS($A$1:D288)+1,0)=0,"",HLOOKUP(VLOOKUP(D$1,$R$2:$S$16,2,0),'DSP Employee Census'!$B$6:$AC$507,ROWS($A$1:D288)+1,0)))</f>
        <v/>
      </c>
      <c r="E289" s="16" t="str">
        <f>IF(VLOOKUP(E$1,$R$2:$S$16,2,0)="","",IF(HLOOKUP(VLOOKUP(E$1,$R$2:$S$16,2,0),'DSP Employee Census'!$B$6:$AC$507,ROWS($A$1:E288)+1,0)=0,"",VLOOKUP(HLOOKUP(VLOOKUP(E$1,$R$2:$S$16,2,0),'DSP Employee Census'!$B$6:$AC$507,ROWS($A$1:E288)+1,0),Lookups!$A$2:$B$45,2,0)))</f>
        <v/>
      </c>
      <c r="F289" s="74" t="str">
        <f>IF(VLOOKUP(F$1,$R$2:$S$16,2,0)="","",IF(HLOOKUP(VLOOKUP(F$1,$R$2:$S$16,2,0),'DSP Employee Census'!$B$6:$AC$507,ROWS($A$1:F288)+1,0)=0,"",HLOOKUP(VLOOKUP(F$1,$R$2:$S$16,2,0),'DSP Employee Census'!$B$6:$AC$507,ROWS($A$1:F288)+1,0)))</f>
        <v/>
      </c>
      <c r="G289" s="16" t="str">
        <f>IF(VLOOKUP(G$1,$R$2:$S$16,2,0)="","",IF(HLOOKUP(VLOOKUP(G$1,$R$2:$S$16,2,0),'DSP Employee Census'!$B$6:$AC$507,ROWS($A$1:G288)+1,0)=0,"",VLOOKUP(HLOOKUP(VLOOKUP(G$1,$R$2:$S$16,2,0),'DSP Employee Census'!$B$6:$AC$507,ROWS($A$1:G288)+1,0),Lookups!$A$2:$B$45,2,0)))</f>
        <v/>
      </c>
      <c r="H289" s="74" t="str">
        <f>IF(VLOOKUP(H$1,$R$2:$S$16,2,0)="","",IF(HLOOKUP(VLOOKUP(H$1,$R$2:$S$16,2,0),'DSP Employee Census'!$B$6:$AC$507,ROWS($A$1:H288)+1,0)=0,"",HLOOKUP(VLOOKUP(H$1,$R$2:$S$16,2,0),'DSP Employee Census'!$B$6:$AC$507,ROWS($A$1:H288)+1,0)))</f>
        <v/>
      </c>
      <c r="I289" s="75" t="str">
        <f>IF(VLOOKUP(I$1,$R$2:$S$16,2,0)="","",IF(HLOOKUP(VLOOKUP(I$1,$R$2:$S$16,2,0),'DSP Employee Census'!$B$6:$AC$507,ROWS($A$1:I288)+1,0)=0,"",HLOOKUP(VLOOKUP(I$1,$R$2:$S$16,2,0),'DSP Employee Census'!$B$6:$AC$507,ROWS($A$1:I288)+1,0)))</f>
        <v/>
      </c>
      <c r="J289" s="76" t="str">
        <f>IF(VLOOKUP($J$1,$R$2:$S$16,2,0)="","",IF(AND($K289="part_time",HLOOKUP(VLOOKUP(J$1,$R$2:$S$16,2,0),'DSP Employee Census'!$B$6:$AC$507,ROWS($A$1:J288)+1,0)&gt;0),HLOOKUP(VLOOKUP(J$1,$R$2:$S$16,2,0),'DSP Employee Census'!$B$6:$AC$507,ROWS($A$1:J288)+1,0),IF(AND($K289="part_time",HLOOKUP(VLOOKUP(J$1,$R$2:$S$16,2,0),'DSP Employee Census'!$B$6:$AC$507,ROWS($A$1:J288)+1,0)=""),'DSP Employee Census'!$H$1,"")))</f>
        <v/>
      </c>
      <c r="K289" s="16" t="str">
        <f>IF(VLOOKUP(K$1,$R$2:$S$16,2,0)="","",IF(HLOOKUP(VLOOKUP(K$1,$R$2:$S$16,2,0),'DSP Employee Census'!$B$6:$AC$507,ROWS($A$1:K288)+1,0)=0,"",VLOOKUP(HLOOKUP(VLOOKUP(K$1,$R$2:$S$16,2,0),'DSP Employee Census'!$B$6:$AC$507,ROWS($A$1:K288)+1,0),Lookups!$A$2:$B$45,2,0)))</f>
        <v/>
      </c>
      <c r="L289" s="74" t="str">
        <f>IF(VLOOKUP(L$1,$R$2:$S$16,2,0)="","",IF(HLOOKUP(VLOOKUP(L$1,$R$2:$S$16,2,0),'DSP Employee Census'!$B$6:$AC$507,ROWS($A$1:L288)+1,0)=0,"",HLOOKUP(VLOOKUP(L$1,$R$2:$S$16,2,0),'DSP Employee Census'!$B$6:$AC$507,ROWS($A$1:L288)+1,0)))</f>
        <v/>
      </c>
      <c r="M289" s="76" t="str">
        <f>IF(VLOOKUP(M$1,$R$2:$S$16,2,0)="","",IF(HLOOKUP(VLOOKUP(M$1,$R$2:$S$16,2,0),'DSP Employee Census'!$B$6:$AC$507,ROWS($A$1:M288)+1,0)=0,"",HLOOKUP(VLOOKUP(M$1,$R$2:$S$16,2,0),'DSP Employee Census'!$B$6:$AC$507,ROWS($A$1:M288)+1,0)))</f>
        <v/>
      </c>
      <c r="N289" s="74" t="str">
        <f>IF(VLOOKUP(N$1,$R$2:$S$16,2,0)="","",IF(HLOOKUP(VLOOKUP(N$1,$R$2:$S$16,2,0),'DSP Employee Census'!$B$6:$AC$507,ROWS($A$1:N288)+1,0)=0,"",HLOOKUP(VLOOKUP(N$1,$R$2:$S$16,2,0),'DSP Employee Census'!$B$6:$AC$507,ROWS($A$1:N288)+1,0)))</f>
        <v/>
      </c>
      <c r="O289" s="16" t="str">
        <f>IF(VLOOKUP(O$1,$R$2:$S$16,2,0)="","",IF(E289="self",IF(HLOOKUP(VLOOKUP(O$1,$R$2:$S$16,2,0),'DSP Employee Census'!$B$6:$AC$507,ROWS($A$1:O288)+1,0)=0,"",VLOOKUP(HLOOKUP(VLOOKUP(O$1,$R$2:$S$16,2,0),'DSP Employee Census'!$B$6:$AC$507,ROWS($A$1:O288)+1,0),Lookups!$A$2:$B$45,2,0)),""))</f>
        <v/>
      </c>
    </row>
    <row r="290" spans="1:15" ht="18" customHeight="1" x14ac:dyDescent="0.15">
      <c r="A290" s="16" t="str">
        <f>IF(VLOOKUP(A$1,$R$2:$S$16,2,0)="","",IF(HLOOKUP(VLOOKUP(A$1,$R$2:$S$16,2,0),'DSP Employee Census'!$B$6:$AC$507,ROWS($A$1:A289)+1,0)=0,"",HLOOKUP(VLOOKUP(A$1,$R$2:$S$16,2,0),'DSP Employee Census'!$B$6:$AC$507,ROWS($A$1:A289)+1,0)))</f>
        <v/>
      </c>
      <c r="B290" s="16" t="str">
        <f>IF(VLOOKUP(B$1,$R$2:$S$16,2,0)="","",IF(HLOOKUP(VLOOKUP(B$1,$R$2:$S$16,2,0),'DSP Employee Census'!$A$6:$AC$507,ROWS($A$1:B289)+1,0)=0,"",HLOOKUP(VLOOKUP(B$1,$R$2:$S$16,2,0),'DSP Employee Census'!$A$6:$AC$507,ROWS($A$1:B289)+1,0)))</f>
        <v/>
      </c>
      <c r="C290" s="16" t="str">
        <f>IF(VLOOKUP(C$1,$R$2:$S$16,2,0)="","",IF(HLOOKUP(VLOOKUP(C$1,$R$2:$S$16,2,0),'DSP Employee Census'!$B$6:$AC$507,ROWS($A$1:C289)+1,0)=0,"",HLOOKUP(VLOOKUP(C$1,$R$2:$S$16,2,0),'DSP Employee Census'!$B$6:$AC$507,ROWS($A$1:C289)+1,0)))</f>
        <v/>
      </c>
      <c r="D290" s="74" t="str">
        <f>IF(VLOOKUP(D$1,$R$2:$S$16,2,0)="","",IF(HLOOKUP(VLOOKUP(D$1,$R$2:$S$16,2,0),'DSP Employee Census'!$B$6:$AC$507,ROWS($A$1:D289)+1,0)=0,"",HLOOKUP(VLOOKUP(D$1,$R$2:$S$16,2,0),'DSP Employee Census'!$B$6:$AC$507,ROWS($A$1:D289)+1,0)))</f>
        <v/>
      </c>
      <c r="E290" s="16" t="str">
        <f>IF(VLOOKUP(E$1,$R$2:$S$16,2,0)="","",IF(HLOOKUP(VLOOKUP(E$1,$R$2:$S$16,2,0),'DSP Employee Census'!$B$6:$AC$507,ROWS($A$1:E289)+1,0)=0,"",VLOOKUP(HLOOKUP(VLOOKUP(E$1,$R$2:$S$16,2,0),'DSP Employee Census'!$B$6:$AC$507,ROWS($A$1:E289)+1,0),Lookups!$A$2:$B$45,2,0)))</f>
        <v/>
      </c>
      <c r="F290" s="74" t="str">
        <f>IF(VLOOKUP(F$1,$R$2:$S$16,2,0)="","",IF(HLOOKUP(VLOOKUP(F$1,$R$2:$S$16,2,0),'DSP Employee Census'!$B$6:$AC$507,ROWS($A$1:F289)+1,0)=0,"",HLOOKUP(VLOOKUP(F$1,$R$2:$S$16,2,0),'DSP Employee Census'!$B$6:$AC$507,ROWS($A$1:F289)+1,0)))</f>
        <v/>
      </c>
      <c r="G290" s="16" t="str">
        <f>IF(VLOOKUP(G$1,$R$2:$S$16,2,0)="","",IF(HLOOKUP(VLOOKUP(G$1,$R$2:$S$16,2,0),'DSP Employee Census'!$B$6:$AC$507,ROWS($A$1:G289)+1,0)=0,"",VLOOKUP(HLOOKUP(VLOOKUP(G$1,$R$2:$S$16,2,0),'DSP Employee Census'!$B$6:$AC$507,ROWS($A$1:G289)+1,0),Lookups!$A$2:$B$45,2,0)))</f>
        <v/>
      </c>
      <c r="H290" s="74" t="str">
        <f>IF(VLOOKUP(H$1,$R$2:$S$16,2,0)="","",IF(HLOOKUP(VLOOKUP(H$1,$R$2:$S$16,2,0),'DSP Employee Census'!$B$6:$AC$507,ROWS($A$1:H289)+1,0)=0,"",HLOOKUP(VLOOKUP(H$1,$R$2:$S$16,2,0),'DSP Employee Census'!$B$6:$AC$507,ROWS($A$1:H289)+1,0)))</f>
        <v/>
      </c>
      <c r="I290" s="75" t="str">
        <f>IF(VLOOKUP(I$1,$R$2:$S$16,2,0)="","",IF(HLOOKUP(VLOOKUP(I$1,$R$2:$S$16,2,0),'DSP Employee Census'!$B$6:$AC$507,ROWS($A$1:I289)+1,0)=0,"",HLOOKUP(VLOOKUP(I$1,$R$2:$S$16,2,0),'DSP Employee Census'!$B$6:$AC$507,ROWS($A$1:I289)+1,0)))</f>
        <v/>
      </c>
      <c r="J290" s="76" t="str">
        <f>IF(VLOOKUP($J$1,$R$2:$S$16,2,0)="","",IF(AND($K290="part_time",HLOOKUP(VLOOKUP(J$1,$R$2:$S$16,2,0),'DSP Employee Census'!$B$6:$AC$507,ROWS($A$1:J289)+1,0)&gt;0),HLOOKUP(VLOOKUP(J$1,$R$2:$S$16,2,0),'DSP Employee Census'!$B$6:$AC$507,ROWS($A$1:J289)+1,0),IF(AND($K290="part_time",HLOOKUP(VLOOKUP(J$1,$R$2:$S$16,2,0),'DSP Employee Census'!$B$6:$AC$507,ROWS($A$1:J289)+1,0)=""),'DSP Employee Census'!$H$1,"")))</f>
        <v/>
      </c>
      <c r="K290" s="16" t="str">
        <f>IF(VLOOKUP(K$1,$R$2:$S$16,2,0)="","",IF(HLOOKUP(VLOOKUP(K$1,$R$2:$S$16,2,0),'DSP Employee Census'!$B$6:$AC$507,ROWS($A$1:K289)+1,0)=0,"",VLOOKUP(HLOOKUP(VLOOKUP(K$1,$R$2:$S$16,2,0),'DSP Employee Census'!$B$6:$AC$507,ROWS($A$1:K289)+1,0),Lookups!$A$2:$B$45,2,0)))</f>
        <v/>
      </c>
      <c r="L290" s="74" t="str">
        <f>IF(VLOOKUP(L$1,$R$2:$S$16,2,0)="","",IF(HLOOKUP(VLOOKUP(L$1,$R$2:$S$16,2,0),'DSP Employee Census'!$B$6:$AC$507,ROWS($A$1:L289)+1,0)=0,"",HLOOKUP(VLOOKUP(L$1,$R$2:$S$16,2,0),'DSP Employee Census'!$B$6:$AC$507,ROWS($A$1:L289)+1,0)))</f>
        <v/>
      </c>
      <c r="M290" s="76" t="str">
        <f>IF(VLOOKUP(M$1,$R$2:$S$16,2,0)="","",IF(HLOOKUP(VLOOKUP(M$1,$R$2:$S$16,2,0),'DSP Employee Census'!$B$6:$AC$507,ROWS($A$1:M289)+1,0)=0,"",HLOOKUP(VLOOKUP(M$1,$R$2:$S$16,2,0),'DSP Employee Census'!$B$6:$AC$507,ROWS($A$1:M289)+1,0)))</f>
        <v/>
      </c>
      <c r="N290" s="74" t="str">
        <f>IF(VLOOKUP(N$1,$R$2:$S$16,2,0)="","",IF(HLOOKUP(VLOOKUP(N$1,$R$2:$S$16,2,0),'DSP Employee Census'!$B$6:$AC$507,ROWS($A$1:N289)+1,0)=0,"",HLOOKUP(VLOOKUP(N$1,$R$2:$S$16,2,0),'DSP Employee Census'!$B$6:$AC$507,ROWS($A$1:N289)+1,0)))</f>
        <v/>
      </c>
      <c r="O290" s="16" t="str">
        <f>IF(VLOOKUP(O$1,$R$2:$S$16,2,0)="","",IF(E290="self",IF(HLOOKUP(VLOOKUP(O$1,$R$2:$S$16,2,0),'DSP Employee Census'!$B$6:$AC$507,ROWS($A$1:O289)+1,0)=0,"",VLOOKUP(HLOOKUP(VLOOKUP(O$1,$R$2:$S$16,2,0),'DSP Employee Census'!$B$6:$AC$507,ROWS($A$1:O289)+1,0),Lookups!$A$2:$B$45,2,0)),""))</f>
        <v/>
      </c>
    </row>
    <row r="291" spans="1:15" ht="18" customHeight="1" x14ac:dyDescent="0.15">
      <c r="A291" s="16" t="str">
        <f>IF(VLOOKUP(A$1,$R$2:$S$16,2,0)="","",IF(HLOOKUP(VLOOKUP(A$1,$R$2:$S$16,2,0),'DSP Employee Census'!$B$6:$AC$507,ROWS($A$1:A290)+1,0)=0,"",HLOOKUP(VLOOKUP(A$1,$R$2:$S$16,2,0),'DSP Employee Census'!$B$6:$AC$507,ROWS($A$1:A290)+1,0)))</f>
        <v/>
      </c>
      <c r="B291" s="16" t="str">
        <f>IF(VLOOKUP(B$1,$R$2:$S$16,2,0)="","",IF(HLOOKUP(VLOOKUP(B$1,$R$2:$S$16,2,0),'DSP Employee Census'!$A$6:$AC$507,ROWS($A$1:B290)+1,0)=0,"",HLOOKUP(VLOOKUP(B$1,$R$2:$S$16,2,0),'DSP Employee Census'!$A$6:$AC$507,ROWS($A$1:B290)+1,0)))</f>
        <v/>
      </c>
      <c r="C291" s="16" t="str">
        <f>IF(VLOOKUP(C$1,$R$2:$S$16,2,0)="","",IF(HLOOKUP(VLOOKUP(C$1,$R$2:$S$16,2,0),'DSP Employee Census'!$B$6:$AC$507,ROWS($A$1:C290)+1,0)=0,"",HLOOKUP(VLOOKUP(C$1,$R$2:$S$16,2,0),'DSP Employee Census'!$B$6:$AC$507,ROWS($A$1:C290)+1,0)))</f>
        <v/>
      </c>
      <c r="D291" s="74" t="str">
        <f>IF(VLOOKUP(D$1,$R$2:$S$16,2,0)="","",IF(HLOOKUP(VLOOKUP(D$1,$R$2:$S$16,2,0),'DSP Employee Census'!$B$6:$AC$507,ROWS($A$1:D290)+1,0)=0,"",HLOOKUP(VLOOKUP(D$1,$R$2:$S$16,2,0),'DSP Employee Census'!$B$6:$AC$507,ROWS($A$1:D290)+1,0)))</f>
        <v/>
      </c>
      <c r="E291" s="16" t="str">
        <f>IF(VLOOKUP(E$1,$R$2:$S$16,2,0)="","",IF(HLOOKUP(VLOOKUP(E$1,$R$2:$S$16,2,0),'DSP Employee Census'!$B$6:$AC$507,ROWS($A$1:E290)+1,0)=0,"",VLOOKUP(HLOOKUP(VLOOKUP(E$1,$R$2:$S$16,2,0),'DSP Employee Census'!$B$6:$AC$507,ROWS($A$1:E290)+1,0),Lookups!$A$2:$B$45,2,0)))</f>
        <v/>
      </c>
      <c r="F291" s="74" t="str">
        <f>IF(VLOOKUP(F$1,$R$2:$S$16,2,0)="","",IF(HLOOKUP(VLOOKUP(F$1,$R$2:$S$16,2,0),'DSP Employee Census'!$B$6:$AC$507,ROWS($A$1:F290)+1,0)=0,"",HLOOKUP(VLOOKUP(F$1,$R$2:$S$16,2,0),'DSP Employee Census'!$B$6:$AC$507,ROWS($A$1:F290)+1,0)))</f>
        <v/>
      </c>
      <c r="G291" s="16" t="str">
        <f>IF(VLOOKUP(G$1,$R$2:$S$16,2,0)="","",IF(HLOOKUP(VLOOKUP(G$1,$R$2:$S$16,2,0),'DSP Employee Census'!$B$6:$AC$507,ROWS($A$1:G290)+1,0)=0,"",VLOOKUP(HLOOKUP(VLOOKUP(G$1,$R$2:$S$16,2,0),'DSP Employee Census'!$B$6:$AC$507,ROWS($A$1:G290)+1,0),Lookups!$A$2:$B$45,2,0)))</f>
        <v/>
      </c>
      <c r="H291" s="74" t="str">
        <f>IF(VLOOKUP(H$1,$R$2:$S$16,2,0)="","",IF(HLOOKUP(VLOOKUP(H$1,$R$2:$S$16,2,0),'DSP Employee Census'!$B$6:$AC$507,ROWS($A$1:H290)+1,0)=0,"",HLOOKUP(VLOOKUP(H$1,$R$2:$S$16,2,0),'DSP Employee Census'!$B$6:$AC$507,ROWS($A$1:H290)+1,0)))</f>
        <v/>
      </c>
      <c r="I291" s="75" t="str">
        <f>IF(VLOOKUP(I$1,$R$2:$S$16,2,0)="","",IF(HLOOKUP(VLOOKUP(I$1,$R$2:$S$16,2,0),'DSP Employee Census'!$B$6:$AC$507,ROWS($A$1:I290)+1,0)=0,"",HLOOKUP(VLOOKUP(I$1,$R$2:$S$16,2,0),'DSP Employee Census'!$B$6:$AC$507,ROWS($A$1:I290)+1,0)))</f>
        <v/>
      </c>
      <c r="J291" s="76" t="str">
        <f>IF(VLOOKUP($J$1,$R$2:$S$16,2,0)="","",IF(AND($K291="part_time",HLOOKUP(VLOOKUP(J$1,$R$2:$S$16,2,0),'DSP Employee Census'!$B$6:$AC$507,ROWS($A$1:J290)+1,0)&gt;0),HLOOKUP(VLOOKUP(J$1,$R$2:$S$16,2,0),'DSP Employee Census'!$B$6:$AC$507,ROWS($A$1:J290)+1,0),IF(AND($K291="part_time",HLOOKUP(VLOOKUP(J$1,$R$2:$S$16,2,0),'DSP Employee Census'!$B$6:$AC$507,ROWS($A$1:J290)+1,0)=""),'DSP Employee Census'!$H$1,"")))</f>
        <v/>
      </c>
      <c r="K291" s="16" t="str">
        <f>IF(VLOOKUP(K$1,$R$2:$S$16,2,0)="","",IF(HLOOKUP(VLOOKUP(K$1,$R$2:$S$16,2,0),'DSP Employee Census'!$B$6:$AC$507,ROWS($A$1:K290)+1,0)=0,"",VLOOKUP(HLOOKUP(VLOOKUP(K$1,$R$2:$S$16,2,0),'DSP Employee Census'!$B$6:$AC$507,ROWS($A$1:K290)+1,0),Lookups!$A$2:$B$45,2,0)))</f>
        <v/>
      </c>
      <c r="L291" s="74" t="str">
        <f>IF(VLOOKUP(L$1,$R$2:$S$16,2,0)="","",IF(HLOOKUP(VLOOKUP(L$1,$R$2:$S$16,2,0),'DSP Employee Census'!$B$6:$AC$507,ROWS($A$1:L290)+1,0)=0,"",HLOOKUP(VLOOKUP(L$1,$R$2:$S$16,2,0),'DSP Employee Census'!$B$6:$AC$507,ROWS($A$1:L290)+1,0)))</f>
        <v/>
      </c>
      <c r="M291" s="76" t="str">
        <f>IF(VLOOKUP(M$1,$R$2:$S$16,2,0)="","",IF(HLOOKUP(VLOOKUP(M$1,$R$2:$S$16,2,0),'DSP Employee Census'!$B$6:$AC$507,ROWS($A$1:M290)+1,0)=0,"",HLOOKUP(VLOOKUP(M$1,$R$2:$S$16,2,0),'DSP Employee Census'!$B$6:$AC$507,ROWS($A$1:M290)+1,0)))</f>
        <v/>
      </c>
      <c r="N291" s="74" t="str">
        <f>IF(VLOOKUP(N$1,$R$2:$S$16,2,0)="","",IF(HLOOKUP(VLOOKUP(N$1,$R$2:$S$16,2,0),'DSP Employee Census'!$B$6:$AC$507,ROWS($A$1:N290)+1,0)=0,"",HLOOKUP(VLOOKUP(N$1,$R$2:$S$16,2,0),'DSP Employee Census'!$B$6:$AC$507,ROWS($A$1:N290)+1,0)))</f>
        <v/>
      </c>
      <c r="O291" s="16" t="str">
        <f>IF(VLOOKUP(O$1,$R$2:$S$16,2,0)="","",IF(E291="self",IF(HLOOKUP(VLOOKUP(O$1,$R$2:$S$16,2,0),'DSP Employee Census'!$B$6:$AC$507,ROWS($A$1:O290)+1,0)=0,"",VLOOKUP(HLOOKUP(VLOOKUP(O$1,$R$2:$S$16,2,0),'DSP Employee Census'!$B$6:$AC$507,ROWS($A$1:O290)+1,0),Lookups!$A$2:$B$45,2,0)),""))</f>
        <v/>
      </c>
    </row>
    <row r="292" spans="1:15" ht="18" customHeight="1" x14ac:dyDescent="0.15">
      <c r="A292" s="16" t="str">
        <f>IF(VLOOKUP(A$1,$R$2:$S$16,2,0)="","",IF(HLOOKUP(VLOOKUP(A$1,$R$2:$S$16,2,0),'DSP Employee Census'!$B$6:$AC$507,ROWS($A$1:A291)+1,0)=0,"",HLOOKUP(VLOOKUP(A$1,$R$2:$S$16,2,0),'DSP Employee Census'!$B$6:$AC$507,ROWS($A$1:A291)+1,0)))</f>
        <v/>
      </c>
      <c r="B292" s="16" t="str">
        <f>IF(VLOOKUP(B$1,$R$2:$S$16,2,0)="","",IF(HLOOKUP(VLOOKUP(B$1,$R$2:$S$16,2,0),'DSP Employee Census'!$A$6:$AC$507,ROWS($A$1:B291)+1,0)=0,"",HLOOKUP(VLOOKUP(B$1,$R$2:$S$16,2,0),'DSP Employee Census'!$A$6:$AC$507,ROWS($A$1:B291)+1,0)))</f>
        <v/>
      </c>
      <c r="C292" s="16" t="str">
        <f>IF(VLOOKUP(C$1,$R$2:$S$16,2,0)="","",IF(HLOOKUP(VLOOKUP(C$1,$R$2:$S$16,2,0),'DSP Employee Census'!$B$6:$AC$507,ROWS($A$1:C291)+1,0)=0,"",HLOOKUP(VLOOKUP(C$1,$R$2:$S$16,2,0),'DSP Employee Census'!$B$6:$AC$507,ROWS($A$1:C291)+1,0)))</f>
        <v/>
      </c>
      <c r="D292" s="74" t="str">
        <f>IF(VLOOKUP(D$1,$R$2:$S$16,2,0)="","",IF(HLOOKUP(VLOOKUP(D$1,$R$2:$S$16,2,0),'DSP Employee Census'!$B$6:$AC$507,ROWS($A$1:D291)+1,0)=0,"",HLOOKUP(VLOOKUP(D$1,$R$2:$S$16,2,0),'DSP Employee Census'!$B$6:$AC$507,ROWS($A$1:D291)+1,0)))</f>
        <v/>
      </c>
      <c r="E292" s="16" t="str">
        <f>IF(VLOOKUP(E$1,$R$2:$S$16,2,0)="","",IF(HLOOKUP(VLOOKUP(E$1,$R$2:$S$16,2,0),'DSP Employee Census'!$B$6:$AC$507,ROWS($A$1:E291)+1,0)=0,"",VLOOKUP(HLOOKUP(VLOOKUP(E$1,$R$2:$S$16,2,0),'DSP Employee Census'!$B$6:$AC$507,ROWS($A$1:E291)+1,0),Lookups!$A$2:$B$45,2,0)))</f>
        <v/>
      </c>
      <c r="F292" s="74" t="str">
        <f>IF(VLOOKUP(F$1,$R$2:$S$16,2,0)="","",IF(HLOOKUP(VLOOKUP(F$1,$R$2:$S$16,2,0),'DSP Employee Census'!$B$6:$AC$507,ROWS($A$1:F291)+1,0)=0,"",HLOOKUP(VLOOKUP(F$1,$R$2:$S$16,2,0),'DSP Employee Census'!$B$6:$AC$507,ROWS($A$1:F291)+1,0)))</f>
        <v/>
      </c>
      <c r="G292" s="16" t="str">
        <f>IF(VLOOKUP(G$1,$R$2:$S$16,2,0)="","",IF(HLOOKUP(VLOOKUP(G$1,$R$2:$S$16,2,0),'DSP Employee Census'!$B$6:$AC$507,ROWS($A$1:G291)+1,0)=0,"",VLOOKUP(HLOOKUP(VLOOKUP(G$1,$R$2:$S$16,2,0),'DSP Employee Census'!$B$6:$AC$507,ROWS($A$1:G291)+1,0),Lookups!$A$2:$B$45,2,0)))</f>
        <v/>
      </c>
      <c r="H292" s="74" t="str">
        <f>IF(VLOOKUP(H$1,$R$2:$S$16,2,0)="","",IF(HLOOKUP(VLOOKUP(H$1,$R$2:$S$16,2,0),'DSP Employee Census'!$B$6:$AC$507,ROWS($A$1:H291)+1,0)=0,"",HLOOKUP(VLOOKUP(H$1,$R$2:$S$16,2,0),'DSP Employee Census'!$B$6:$AC$507,ROWS($A$1:H291)+1,0)))</f>
        <v/>
      </c>
      <c r="I292" s="75" t="str">
        <f>IF(VLOOKUP(I$1,$R$2:$S$16,2,0)="","",IF(HLOOKUP(VLOOKUP(I$1,$R$2:$S$16,2,0),'DSP Employee Census'!$B$6:$AC$507,ROWS($A$1:I291)+1,0)=0,"",HLOOKUP(VLOOKUP(I$1,$R$2:$S$16,2,0),'DSP Employee Census'!$B$6:$AC$507,ROWS($A$1:I291)+1,0)))</f>
        <v/>
      </c>
      <c r="J292" s="76" t="str">
        <f>IF(VLOOKUP($J$1,$R$2:$S$16,2,0)="","",IF(AND($K292="part_time",HLOOKUP(VLOOKUP(J$1,$R$2:$S$16,2,0),'DSP Employee Census'!$B$6:$AC$507,ROWS($A$1:J291)+1,0)&gt;0),HLOOKUP(VLOOKUP(J$1,$R$2:$S$16,2,0),'DSP Employee Census'!$B$6:$AC$507,ROWS($A$1:J291)+1,0),IF(AND($K292="part_time",HLOOKUP(VLOOKUP(J$1,$R$2:$S$16,2,0),'DSP Employee Census'!$B$6:$AC$507,ROWS($A$1:J291)+1,0)=""),'DSP Employee Census'!$H$1,"")))</f>
        <v/>
      </c>
      <c r="K292" s="16" t="str">
        <f>IF(VLOOKUP(K$1,$R$2:$S$16,2,0)="","",IF(HLOOKUP(VLOOKUP(K$1,$R$2:$S$16,2,0),'DSP Employee Census'!$B$6:$AC$507,ROWS($A$1:K291)+1,0)=0,"",VLOOKUP(HLOOKUP(VLOOKUP(K$1,$R$2:$S$16,2,0),'DSP Employee Census'!$B$6:$AC$507,ROWS($A$1:K291)+1,0),Lookups!$A$2:$B$45,2,0)))</f>
        <v/>
      </c>
      <c r="L292" s="74" t="str">
        <f>IF(VLOOKUP(L$1,$R$2:$S$16,2,0)="","",IF(HLOOKUP(VLOOKUP(L$1,$R$2:$S$16,2,0),'DSP Employee Census'!$B$6:$AC$507,ROWS($A$1:L291)+1,0)=0,"",HLOOKUP(VLOOKUP(L$1,$R$2:$S$16,2,0),'DSP Employee Census'!$B$6:$AC$507,ROWS($A$1:L291)+1,0)))</f>
        <v/>
      </c>
      <c r="M292" s="76" t="str">
        <f>IF(VLOOKUP(M$1,$R$2:$S$16,2,0)="","",IF(HLOOKUP(VLOOKUP(M$1,$R$2:$S$16,2,0),'DSP Employee Census'!$B$6:$AC$507,ROWS($A$1:M291)+1,0)=0,"",HLOOKUP(VLOOKUP(M$1,$R$2:$S$16,2,0),'DSP Employee Census'!$B$6:$AC$507,ROWS($A$1:M291)+1,0)))</f>
        <v/>
      </c>
      <c r="N292" s="74" t="str">
        <f>IF(VLOOKUP(N$1,$R$2:$S$16,2,0)="","",IF(HLOOKUP(VLOOKUP(N$1,$R$2:$S$16,2,0),'DSP Employee Census'!$B$6:$AC$507,ROWS($A$1:N291)+1,0)=0,"",HLOOKUP(VLOOKUP(N$1,$R$2:$S$16,2,0),'DSP Employee Census'!$B$6:$AC$507,ROWS($A$1:N291)+1,0)))</f>
        <v/>
      </c>
      <c r="O292" s="16" t="str">
        <f>IF(VLOOKUP(O$1,$R$2:$S$16,2,0)="","",IF(E292="self",IF(HLOOKUP(VLOOKUP(O$1,$R$2:$S$16,2,0),'DSP Employee Census'!$B$6:$AC$507,ROWS($A$1:O291)+1,0)=0,"",VLOOKUP(HLOOKUP(VLOOKUP(O$1,$R$2:$S$16,2,0),'DSP Employee Census'!$B$6:$AC$507,ROWS($A$1:O291)+1,0),Lookups!$A$2:$B$45,2,0)),""))</f>
        <v/>
      </c>
    </row>
    <row r="293" spans="1:15" ht="18" customHeight="1" x14ac:dyDescent="0.15">
      <c r="A293" s="16" t="str">
        <f>IF(VLOOKUP(A$1,$R$2:$S$16,2,0)="","",IF(HLOOKUP(VLOOKUP(A$1,$R$2:$S$16,2,0),'DSP Employee Census'!$B$6:$AC$507,ROWS($A$1:A292)+1,0)=0,"",HLOOKUP(VLOOKUP(A$1,$R$2:$S$16,2,0),'DSP Employee Census'!$B$6:$AC$507,ROWS($A$1:A292)+1,0)))</f>
        <v/>
      </c>
      <c r="B293" s="16" t="str">
        <f>IF(VLOOKUP(B$1,$R$2:$S$16,2,0)="","",IF(HLOOKUP(VLOOKUP(B$1,$R$2:$S$16,2,0),'DSP Employee Census'!$A$6:$AC$507,ROWS($A$1:B292)+1,0)=0,"",HLOOKUP(VLOOKUP(B$1,$R$2:$S$16,2,0),'DSP Employee Census'!$A$6:$AC$507,ROWS($A$1:B292)+1,0)))</f>
        <v/>
      </c>
      <c r="C293" s="16" t="str">
        <f>IF(VLOOKUP(C$1,$R$2:$S$16,2,0)="","",IF(HLOOKUP(VLOOKUP(C$1,$R$2:$S$16,2,0),'DSP Employee Census'!$B$6:$AC$507,ROWS($A$1:C292)+1,0)=0,"",HLOOKUP(VLOOKUP(C$1,$R$2:$S$16,2,0),'DSP Employee Census'!$B$6:$AC$507,ROWS($A$1:C292)+1,0)))</f>
        <v/>
      </c>
      <c r="D293" s="74" t="str">
        <f>IF(VLOOKUP(D$1,$R$2:$S$16,2,0)="","",IF(HLOOKUP(VLOOKUP(D$1,$R$2:$S$16,2,0),'DSP Employee Census'!$B$6:$AC$507,ROWS($A$1:D292)+1,0)=0,"",HLOOKUP(VLOOKUP(D$1,$R$2:$S$16,2,0),'DSP Employee Census'!$B$6:$AC$507,ROWS($A$1:D292)+1,0)))</f>
        <v/>
      </c>
      <c r="E293" s="16" t="str">
        <f>IF(VLOOKUP(E$1,$R$2:$S$16,2,0)="","",IF(HLOOKUP(VLOOKUP(E$1,$R$2:$S$16,2,0),'DSP Employee Census'!$B$6:$AC$507,ROWS($A$1:E292)+1,0)=0,"",VLOOKUP(HLOOKUP(VLOOKUP(E$1,$R$2:$S$16,2,0),'DSP Employee Census'!$B$6:$AC$507,ROWS($A$1:E292)+1,0),Lookups!$A$2:$B$45,2,0)))</f>
        <v/>
      </c>
      <c r="F293" s="74" t="str">
        <f>IF(VLOOKUP(F$1,$R$2:$S$16,2,0)="","",IF(HLOOKUP(VLOOKUP(F$1,$R$2:$S$16,2,0),'DSP Employee Census'!$B$6:$AC$507,ROWS($A$1:F292)+1,0)=0,"",HLOOKUP(VLOOKUP(F$1,$R$2:$S$16,2,0),'DSP Employee Census'!$B$6:$AC$507,ROWS($A$1:F292)+1,0)))</f>
        <v/>
      </c>
      <c r="G293" s="16" t="str">
        <f>IF(VLOOKUP(G$1,$R$2:$S$16,2,0)="","",IF(HLOOKUP(VLOOKUP(G$1,$R$2:$S$16,2,0),'DSP Employee Census'!$B$6:$AC$507,ROWS($A$1:G292)+1,0)=0,"",VLOOKUP(HLOOKUP(VLOOKUP(G$1,$R$2:$S$16,2,0),'DSP Employee Census'!$B$6:$AC$507,ROWS($A$1:G292)+1,0),Lookups!$A$2:$B$45,2,0)))</f>
        <v/>
      </c>
      <c r="H293" s="74" t="str">
        <f>IF(VLOOKUP(H$1,$R$2:$S$16,2,0)="","",IF(HLOOKUP(VLOOKUP(H$1,$R$2:$S$16,2,0),'DSP Employee Census'!$B$6:$AC$507,ROWS($A$1:H292)+1,0)=0,"",HLOOKUP(VLOOKUP(H$1,$R$2:$S$16,2,0),'DSP Employee Census'!$B$6:$AC$507,ROWS($A$1:H292)+1,0)))</f>
        <v/>
      </c>
      <c r="I293" s="75" t="str">
        <f>IF(VLOOKUP(I$1,$R$2:$S$16,2,0)="","",IF(HLOOKUP(VLOOKUP(I$1,$R$2:$S$16,2,0),'DSP Employee Census'!$B$6:$AC$507,ROWS($A$1:I292)+1,0)=0,"",HLOOKUP(VLOOKUP(I$1,$R$2:$S$16,2,0),'DSP Employee Census'!$B$6:$AC$507,ROWS($A$1:I292)+1,0)))</f>
        <v/>
      </c>
      <c r="J293" s="76" t="str">
        <f>IF(VLOOKUP($J$1,$R$2:$S$16,2,0)="","",IF(AND($K293="part_time",HLOOKUP(VLOOKUP(J$1,$R$2:$S$16,2,0),'DSP Employee Census'!$B$6:$AC$507,ROWS($A$1:J292)+1,0)&gt;0),HLOOKUP(VLOOKUP(J$1,$R$2:$S$16,2,0),'DSP Employee Census'!$B$6:$AC$507,ROWS($A$1:J292)+1,0),IF(AND($K293="part_time",HLOOKUP(VLOOKUP(J$1,$R$2:$S$16,2,0),'DSP Employee Census'!$B$6:$AC$507,ROWS($A$1:J292)+1,0)=""),'DSP Employee Census'!$H$1,"")))</f>
        <v/>
      </c>
      <c r="K293" s="16" t="str">
        <f>IF(VLOOKUP(K$1,$R$2:$S$16,2,0)="","",IF(HLOOKUP(VLOOKUP(K$1,$R$2:$S$16,2,0),'DSP Employee Census'!$B$6:$AC$507,ROWS($A$1:K292)+1,0)=0,"",VLOOKUP(HLOOKUP(VLOOKUP(K$1,$R$2:$S$16,2,0),'DSP Employee Census'!$B$6:$AC$507,ROWS($A$1:K292)+1,0),Lookups!$A$2:$B$45,2,0)))</f>
        <v/>
      </c>
      <c r="L293" s="74" t="str">
        <f>IF(VLOOKUP(L$1,$R$2:$S$16,2,0)="","",IF(HLOOKUP(VLOOKUP(L$1,$R$2:$S$16,2,0),'DSP Employee Census'!$B$6:$AC$507,ROWS($A$1:L292)+1,0)=0,"",HLOOKUP(VLOOKUP(L$1,$R$2:$S$16,2,0),'DSP Employee Census'!$B$6:$AC$507,ROWS($A$1:L292)+1,0)))</f>
        <v/>
      </c>
      <c r="M293" s="76" t="str">
        <f>IF(VLOOKUP(M$1,$R$2:$S$16,2,0)="","",IF(HLOOKUP(VLOOKUP(M$1,$R$2:$S$16,2,0),'DSP Employee Census'!$B$6:$AC$507,ROWS($A$1:M292)+1,0)=0,"",HLOOKUP(VLOOKUP(M$1,$R$2:$S$16,2,0),'DSP Employee Census'!$B$6:$AC$507,ROWS($A$1:M292)+1,0)))</f>
        <v/>
      </c>
      <c r="N293" s="74" t="str">
        <f>IF(VLOOKUP(N$1,$R$2:$S$16,2,0)="","",IF(HLOOKUP(VLOOKUP(N$1,$R$2:$S$16,2,0),'DSP Employee Census'!$B$6:$AC$507,ROWS($A$1:N292)+1,0)=0,"",HLOOKUP(VLOOKUP(N$1,$R$2:$S$16,2,0),'DSP Employee Census'!$B$6:$AC$507,ROWS($A$1:N292)+1,0)))</f>
        <v/>
      </c>
      <c r="O293" s="16" t="str">
        <f>IF(VLOOKUP(O$1,$R$2:$S$16,2,0)="","",IF(E293="self",IF(HLOOKUP(VLOOKUP(O$1,$R$2:$S$16,2,0),'DSP Employee Census'!$B$6:$AC$507,ROWS($A$1:O292)+1,0)=0,"",VLOOKUP(HLOOKUP(VLOOKUP(O$1,$R$2:$S$16,2,0),'DSP Employee Census'!$B$6:$AC$507,ROWS($A$1:O292)+1,0),Lookups!$A$2:$B$45,2,0)),""))</f>
        <v/>
      </c>
    </row>
    <row r="294" spans="1:15" ht="18" customHeight="1" x14ac:dyDescent="0.15">
      <c r="A294" s="16" t="str">
        <f>IF(VLOOKUP(A$1,$R$2:$S$16,2,0)="","",IF(HLOOKUP(VLOOKUP(A$1,$R$2:$S$16,2,0),'DSP Employee Census'!$B$6:$AC$507,ROWS($A$1:A293)+1,0)=0,"",HLOOKUP(VLOOKUP(A$1,$R$2:$S$16,2,0),'DSP Employee Census'!$B$6:$AC$507,ROWS($A$1:A293)+1,0)))</f>
        <v/>
      </c>
      <c r="B294" s="16" t="str">
        <f>IF(VLOOKUP(B$1,$R$2:$S$16,2,0)="","",IF(HLOOKUP(VLOOKUP(B$1,$R$2:$S$16,2,0),'DSP Employee Census'!$A$6:$AC$507,ROWS($A$1:B293)+1,0)=0,"",HLOOKUP(VLOOKUP(B$1,$R$2:$S$16,2,0),'DSP Employee Census'!$A$6:$AC$507,ROWS($A$1:B293)+1,0)))</f>
        <v/>
      </c>
      <c r="C294" s="16" t="str">
        <f>IF(VLOOKUP(C$1,$R$2:$S$16,2,0)="","",IF(HLOOKUP(VLOOKUP(C$1,$R$2:$S$16,2,0),'DSP Employee Census'!$B$6:$AC$507,ROWS($A$1:C293)+1,0)=0,"",HLOOKUP(VLOOKUP(C$1,$R$2:$S$16,2,0),'DSP Employee Census'!$B$6:$AC$507,ROWS($A$1:C293)+1,0)))</f>
        <v/>
      </c>
      <c r="D294" s="74" t="str">
        <f>IF(VLOOKUP(D$1,$R$2:$S$16,2,0)="","",IF(HLOOKUP(VLOOKUP(D$1,$R$2:$S$16,2,0),'DSP Employee Census'!$B$6:$AC$507,ROWS($A$1:D293)+1,0)=0,"",HLOOKUP(VLOOKUP(D$1,$R$2:$S$16,2,0),'DSP Employee Census'!$B$6:$AC$507,ROWS($A$1:D293)+1,0)))</f>
        <v/>
      </c>
      <c r="E294" s="16" t="str">
        <f>IF(VLOOKUP(E$1,$R$2:$S$16,2,0)="","",IF(HLOOKUP(VLOOKUP(E$1,$R$2:$S$16,2,0),'DSP Employee Census'!$B$6:$AC$507,ROWS($A$1:E293)+1,0)=0,"",VLOOKUP(HLOOKUP(VLOOKUP(E$1,$R$2:$S$16,2,0),'DSP Employee Census'!$B$6:$AC$507,ROWS($A$1:E293)+1,0),Lookups!$A$2:$B$45,2,0)))</f>
        <v/>
      </c>
      <c r="F294" s="74" t="str">
        <f>IF(VLOOKUP(F$1,$R$2:$S$16,2,0)="","",IF(HLOOKUP(VLOOKUP(F$1,$R$2:$S$16,2,0),'DSP Employee Census'!$B$6:$AC$507,ROWS($A$1:F293)+1,0)=0,"",HLOOKUP(VLOOKUP(F$1,$R$2:$S$16,2,0),'DSP Employee Census'!$B$6:$AC$507,ROWS($A$1:F293)+1,0)))</f>
        <v/>
      </c>
      <c r="G294" s="16" t="str">
        <f>IF(VLOOKUP(G$1,$R$2:$S$16,2,0)="","",IF(HLOOKUP(VLOOKUP(G$1,$R$2:$S$16,2,0),'DSP Employee Census'!$B$6:$AC$507,ROWS($A$1:G293)+1,0)=0,"",VLOOKUP(HLOOKUP(VLOOKUP(G$1,$R$2:$S$16,2,0),'DSP Employee Census'!$B$6:$AC$507,ROWS($A$1:G293)+1,0),Lookups!$A$2:$B$45,2,0)))</f>
        <v/>
      </c>
      <c r="H294" s="74" t="str">
        <f>IF(VLOOKUP(H$1,$R$2:$S$16,2,0)="","",IF(HLOOKUP(VLOOKUP(H$1,$R$2:$S$16,2,0),'DSP Employee Census'!$B$6:$AC$507,ROWS($A$1:H293)+1,0)=0,"",HLOOKUP(VLOOKUP(H$1,$R$2:$S$16,2,0),'DSP Employee Census'!$B$6:$AC$507,ROWS($A$1:H293)+1,0)))</f>
        <v/>
      </c>
      <c r="I294" s="75" t="str">
        <f>IF(VLOOKUP(I$1,$R$2:$S$16,2,0)="","",IF(HLOOKUP(VLOOKUP(I$1,$R$2:$S$16,2,0),'DSP Employee Census'!$B$6:$AC$507,ROWS($A$1:I293)+1,0)=0,"",HLOOKUP(VLOOKUP(I$1,$R$2:$S$16,2,0),'DSP Employee Census'!$B$6:$AC$507,ROWS($A$1:I293)+1,0)))</f>
        <v/>
      </c>
      <c r="J294" s="76" t="str">
        <f>IF(VLOOKUP($J$1,$R$2:$S$16,2,0)="","",IF(AND($K294="part_time",HLOOKUP(VLOOKUP(J$1,$R$2:$S$16,2,0),'DSP Employee Census'!$B$6:$AC$507,ROWS($A$1:J293)+1,0)&gt;0),HLOOKUP(VLOOKUP(J$1,$R$2:$S$16,2,0),'DSP Employee Census'!$B$6:$AC$507,ROWS($A$1:J293)+1,0),IF(AND($K294="part_time",HLOOKUP(VLOOKUP(J$1,$R$2:$S$16,2,0),'DSP Employee Census'!$B$6:$AC$507,ROWS($A$1:J293)+1,0)=""),'DSP Employee Census'!$H$1,"")))</f>
        <v/>
      </c>
      <c r="K294" s="16" t="str">
        <f>IF(VLOOKUP(K$1,$R$2:$S$16,2,0)="","",IF(HLOOKUP(VLOOKUP(K$1,$R$2:$S$16,2,0),'DSP Employee Census'!$B$6:$AC$507,ROWS($A$1:K293)+1,0)=0,"",VLOOKUP(HLOOKUP(VLOOKUP(K$1,$R$2:$S$16,2,0),'DSP Employee Census'!$B$6:$AC$507,ROWS($A$1:K293)+1,0),Lookups!$A$2:$B$45,2,0)))</f>
        <v/>
      </c>
      <c r="L294" s="74" t="str">
        <f>IF(VLOOKUP(L$1,$R$2:$S$16,2,0)="","",IF(HLOOKUP(VLOOKUP(L$1,$R$2:$S$16,2,0),'DSP Employee Census'!$B$6:$AC$507,ROWS($A$1:L293)+1,0)=0,"",HLOOKUP(VLOOKUP(L$1,$R$2:$S$16,2,0),'DSP Employee Census'!$B$6:$AC$507,ROWS($A$1:L293)+1,0)))</f>
        <v/>
      </c>
      <c r="M294" s="76" t="str">
        <f>IF(VLOOKUP(M$1,$R$2:$S$16,2,0)="","",IF(HLOOKUP(VLOOKUP(M$1,$R$2:$S$16,2,0),'DSP Employee Census'!$B$6:$AC$507,ROWS($A$1:M293)+1,0)=0,"",HLOOKUP(VLOOKUP(M$1,$R$2:$S$16,2,0),'DSP Employee Census'!$B$6:$AC$507,ROWS($A$1:M293)+1,0)))</f>
        <v/>
      </c>
      <c r="N294" s="74" t="str">
        <f>IF(VLOOKUP(N$1,$R$2:$S$16,2,0)="","",IF(HLOOKUP(VLOOKUP(N$1,$R$2:$S$16,2,0),'DSP Employee Census'!$B$6:$AC$507,ROWS($A$1:N293)+1,0)=0,"",HLOOKUP(VLOOKUP(N$1,$R$2:$S$16,2,0),'DSP Employee Census'!$B$6:$AC$507,ROWS($A$1:N293)+1,0)))</f>
        <v/>
      </c>
      <c r="O294" s="16" t="str">
        <f>IF(VLOOKUP(O$1,$R$2:$S$16,2,0)="","",IF(E294="self",IF(HLOOKUP(VLOOKUP(O$1,$R$2:$S$16,2,0),'DSP Employee Census'!$B$6:$AC$507,ROWS($A$1:O293)+1,0)=0,"",VLOOKUP(HLOOKUP(VLOOKUP(O$1,$R$2:$S$16,2,0),'DSP Employee Census'!$B$6:$AC$507,ROWS($A$1:O293)+1,0),Lookups!$A$2:$B$45,2,0)),""))</f>
        <v/>
      </c>
    </row>
    <row r="295" spans="1:15" ht="18" customHeight="1" x14ac:dyDescent="0.15">
      <c r="A295" s="16" t="str">
        <f>IF(VLOOKUP(A$1,$R$2:$S$16,2,0)="","",IF(HLOOKUP(VLOOKUP(A$1,$R$2:$S$16,2,0),'DSP Employee Census'!$B$6:$AC$507,ROWS($A$1:A294)+1,0)=0,"",HLOOKUP(VLOOKUP(A$1,$R$2:$S$16,2,0),'DSP Employee Census'!$B$6:$AC$507,ROWS($A$1:A294)+1,0)))</f>
        <v/>
      </c>
      <c r="B295" s="16" t="str">
        <f>IF(VLOOKUP(B$1,$R$2:$S$16,2,0)="","",IF(HLOOKUP(VLOOKUP(B$1,$R$2:$S$16,2,0),'DSP Employee Census'!$A$6:$AC$507,ROWS($A$1:B294)+1,0)=0,"",HLOOKUP(VLOOKUP(B$1,$R$2:$S$16,2,0),'DSP Employee Census'!$A$6:$AC$507,ROWS($A$1:B294)+1,0)))</f>
        <v/>
      </c>
      <c r="C295" s="16" t="str">
        <f>IF(VLOOKUP(C$1,$R$2:$S$16,2,0)="","",IF(HLOOKUP(VLOOKUP(C$1,$R$2:$S$16,2,0),'DSP Employee Census'!$B$6:$AC$507,ROWS($A$1:C294)+1,0)=0,"",HLOOKUP(VLOOKUP(C$1,$R$2:$S$16,2,0),'DSP Employee Census'!$B$6:$AC$507,ROWS($A$1:C294)+1,0)))</f>
        <v/>
      </c>
      <c r="D295" s="74" t="str">
        <f>IF(VLOOKUP(D$1,$R$2:$S$16,2,0)="","",IF(HLOOKUP(VLOOKUP(D$1,$R$2:$S$16,2,0),'DSP Employee Census'!$B$6:$AC$507,ROWS($A$1:D294)+1,0)=0,"",HLOOKUP(VLOOKUP(D$1,$R$2:$S$16,2,0),'DSP Employee Census'!$B$6:$AC$507,ROWS($A$1:D294)+1,0)))</f>
        <v/>
      </c>
      <c r="E295" s="16" t="str">
        <f>IF(VLOOKUP(E$1,$R$2:$S$16,2,0)="","",IF(HLOOKUP(VLOOKUP(E$1,$R$2:$S$16,2,0),'DSP Employee Census'!$B$6:$AC$507,ROWS($A$1:E294)+1,0)=0,"",VLOOKUP(HLOOKUP(VLOOKUP(E$1,$R$2:$S$16,2,0),'DSP Employee Census'!$B$6:$AC$507,ROWS($A$1:E294)+1,0),Lookups!$A$2:$B$45,2,0)))</f>
        <v/>
      </c>
      <c r="F295" s="74" t="str">
        <f>IF(VLOOKUP(F$1,$R$2:$S$16,2,0)="","",IF(HLOOKUP(VLOOKUP(F$1,$R$2:$S$16,2,0),'DSP Employee Census'!$B$6:$AC$507,ROWS($A$1:F294)+1,0)=0,"",HLOOKUP(VLOOKUP(F$1,$R$2:$S$16,2,0),'DSP Employee Census'!$B$6:$AC$507,ROWS($A$1:F294)+1,0)))</f>
        <v/>
      </c>
      <c r="G295" s="16" t="str">
        <f>IF(VLOOKUP(G$1,$R$2:$S$16,2,0)="","",IF(HLOOKUP(VLOOKUP(G$1,$R$2:$S$16,2,0),'DSP Employee Census'!$B$6:$AC$507,ROWS($A$1:G294)+1,0)=0,"",VLOOKUP(HLOOKUP(VLOOKUP(G$1,$R$2:$S$16,2,0),'DSP Employee Census'!$B$6:$AC$507,ROWS($A$1:G294)+1,0),Lookups!$A$2:$B$45,2,0)))</f>
        <v/>
      </c>
      <c r="H295" s="74" t="str">
        <f>IF(VLOOKUP(H$1,$R$2:$S$16,2,0)="","",IF(HLOOKUP(VLOOKUP(H$1,$R$2:$S$16,2,0),'DSP Employee Census'!$B$6:$AC$507,ROWS($A$1:H294)+1,0)=0,"",HLOOKUP(VLOOKUP(H$1,$R$2:$S$16,2,0),'DSP Employee Census'!$B$6:$AC$507,ROWS($A$1:H294)+1,0)))</f>
        <v/>
      </c>
      <c r="I295" s="75" t="str">
        <f>IF(VLOOKUP(I$1,$R$2:$S$16,2,0)="","",IF(HLOOKUP(VLOOKUP(I$1,$R$2:$S$16,2,0),'DSP Employee Census'!$B$6:$AC$507,ROWS($A$1:I294)+1,0)=0,"",HLOOKUP(VLOOKUP(I$1,$R$2:$S$16,2,0),'DSP Employee Census'!$B$6:$AC$507,ROWS($A$1:I294)+1,0)))</f>
        <v/>
      </c>
      <c r="J295" s="76" t="str">
        <f>IF(VLOOKUP($J$1,$R$2:$S$16,2,0)="","",IF(AND($K295="part_time",HLOOKUP(VLOOKUP(J$1,$R$2:$S$16,2,0),'DSP Employee Census'!$B$6:$AC$507,ROWS($A$1:J294)+1,0)&gt;0),HLOOKUP(VLOOKUP(J$1,$R$2:$S$16,2,0),'DSP Employee Census'!$B$6:$AC$507,ROWS($A$1:J294)+1,0),IF(AND($K295="part_time",HLOOKUP(VLOOKUP(J$1,$R$2:$S$16,2,0),'DSP Employee Census'!$B$6:$AC$507,ROWS($A$1:J294)+1,0)=""),'DSP Employee Census'!$H$1,"")))</f>
        <v/>
      </c>
      <c r="K295" s="16" t="str">
        <f>IF(VLOOKUP(K$1,$R$2:$S$16,2,0)="","",IF(HLOOKUP(VLOOKUP(K$1,$R$2:$S$16,2,0),'DSP Employee Census'!$B$6:$AC$507,ROWS($A$1:K294)+1,0)=0,"",VLOOKUP(HLOOKUP(VLOOKUP(K$1,$R$2:$S$16,2,0),'DSP Employee Census'!$B$6:$AC$507,ROWS($A$1:K294)+1,0),Lookups!$A$2:$B$45,2,0)))</f>
        <v/>
      </c>
      <c r="L295" s="74" t="str">
        <f>IF(VLOOKUP(L$1,$R$2:$S$16,2,0)="","",IF(HLOOKUP(VLOOKUP(L$1,$R$2:$S$16,2,0),'DSP Employee Census'!$B$6:$AC$507,ROWS($A$1:L294)+1,0)=0,"",HLOOKUP(VLOOKUP(L$1,$R$2:$S$16,2,0),'DSP Employee Census'!$B$6:$AC$507,ROWS($A$1:L294)+1,0)))</f>
        <v/>
      </c>
      <c r="M295" s="76" t="str">
        <f>IF(VLOOKUP(M$1,$R$2:$S$16,2,0)="","",IF(HLOOKUP(VLOOKUP(M$1,$R$2:$S$16,2,0),'DSP Employee Census'!$B$6:$AC$507,ROWS($A$1:M294)+1,0)=0,"",HLOOKUP(VLOOKUP(M$1,$R$2:$S$16,2,0),'DSP Employee Census'!$B$6:$AC$507,ROWS($A$1:M294)+1,0)))</f>
        <v/>
      </c>
      <c r="N295" s="74" t="str">
        <f>IF(VLOOKUP(N$1,$R$2:$S$16,2,0)="","",IF(HLOOKUP(VLOOKUP(N$1,$R$2:$S$16,2,0),'DSP Employee Census'!$B$6:$AC$507,ROWS($A$1:N294)+1,0)=0,"",HLOOKUP(VLOOKUP(N$1,$R$2:$S$16,2,0),'DSP Employee Census'!$B$6:$AC$507,ROWS($A$1:N294)+1,0)))</f>
        <v/>
      </c>
      <c r="O295" s="16" t="str">
        <f>IF(VLOOKUP(O$1,$R$2:$S$16,2,0)="","",IF(E295="self",IF(HLOOKUP(VLOOKUP(O$1,$R$2:$S$16,2,0),'DSP Employee Census'!$B$6:$AC$507,ROWS($A$1:O294)+1,0)=0,"",VLOOKUP(HLOOKUP(VLOOKUP(O$1,$R$2:$S$16,2,0),'DSP Employee Census'!$B$6:$AC$507,ROWS($A$1:O294)+1,0),Lookups!$A$2:$B$45,2,0)),""))</f>
        <v/>
      </c>
    </row>
    <row r="296" spans="1:15" ht="18" customHeight="1" x14ac:dyDescent="0.15">
      <c r="A296" s="16" t="str">
        <f>IF(VLOOKUP(A$1,$R$2:$S$16,2,0)="","",IF(HLOOKUP(VLOOKUP(A$1,$R$2:$S$16,2,0),'DSP Employee Census'!$B$6:$AC$507,ROWS($A$1:A295)+1,0)=0,"",HLOOKUP(VLOOKUP(A$1,$R$2:$S$16,2,0),'DSP Employee Census'!$B$6:$AC$507,ROWS($A$1:A295)+1,0)))</f>
        <v/>
      </c>
      <c r="B296" s="16" t="str">
        <f>IF(VLOOKUP(B$1,$R$2:$S$16,2,0)="","",IF(HLOOKUP(VLOOKUP(B$1,$R$2:$S$16,2,0),'DSP Employee Census'!$A$6:$AC$507,ROWS($A$1:B295)+1,0)=0,"",HLOOKUP(VLOOKUP(B$1,$R$2:$S$16,2,0),'DSP Employee Census'!$A$6:$AC$507,ROWS($A$1:B295)+1,0)))</f>
        <v/>
      </c>
      <c r="C296" s="16" t="str">
        <f>IF(VLOOKUP(C$1,$R$2:$S$16,2,0)="","",IF(HLOOKUP(VLOOKUP(C$1,$R$2:$S$16,2,0),'DSP Employee Census'!$B$6:$AC$507,ROWS($A$1:C295)+1,0)=0,"",HLOOKUP(VLOOKUP(C$1,$R$2:$S$16,2,0),'DSP Employee Census'!$B$6:$AC$507,ROWS($A$1:C295)+1,0)))</f>
        <v/>
      </c>
      <c r="D296" s="74" t="str">
        <f>IF(VLOOKUP(D$1,$R$2:$S$16,2,0)="","",IF(HLOOKUP(VLOOKUP(D$1,$R$2:$S$16,2,0),'DSP Employee Census'!$B$6:$AC$507,ROWS($A$1:D295)+1,0)=0,"",HLOOKUP(VLOOKUP(D$1,$R$2:$S$16,2,0),'DSP Employee Census'!$B$6:$AC$507,ROWS($A$1:D295)+1,0)))</f>
        <v/>
      </c>
      <c r="E296" s="16" t="str">
        <f>IF(VLOOKUP(E$1,$R$2:$S$16,2,0)="","",IF(HLOOKUP(VLOOKUP(E$1,$R$2:$S$16,2,0),'DSP Employee Census'!$B$6:$AC$507,ROWS($A$1:E295)+1,0)=0,"",VLOOKUP(HLOOKUP(VLOOKUP(E$1,$R$2:$S$16,2,0),'DSP Employee Census'!$B$6:$AC$507,ROWS($A$1:E295)+1,0),Lookups!$A$2:$B$45,2,0)))</f>
        <v/>
      </c>
      <c r="F296" s="74" t="str">
        <f>IF(VLOOKUP(F$1,$R$2:$S$16,2,0)="","",IF(HLOOKUP(VLOOKUP(F$1,$R$2:$S$16,2,0),'DSP Employee Census'!$B$6:$AC$507,ROWS($A$1:F295)+1,0)=0,"",HLOOKUP(VLOOKUP(F$1,$R$2:$S$16,2,0),'DSP Employee Census'!$B$6:$AC$507,ROWS($A$1:F295)+1,0)))</f>
        <v/>
      </c>
      <c r="G296" s="16" t="str">
        <f>IF(VLOOKUP(G$1,$R$2:$S$16,2,0)="","",IF(HLOOKUP(VLOOKUP(G$1,$R$2:$S$16,2,0),'DSP Employee Census'!$B$6:$AC$507,ROWS($A$1:G295)+1,0)=0,"",VLOOKUP(HLOOKUP(VLOOKUP(G$1,$R$2:$S$16,2,0),'DSP Employee Census'!$B$6:$AC$507,ROWS($A$1:G295)+1,0),Lookups!$A$2:$B$45,2,0)))</f>
        <v/>
      </c>
      <c r="H296" s="74" t="str">
        <f>IF(VLOOKUP(H$1,$R$2:$S$16,2,0)="","",IF(HLOOKUP(VLOOKUP(H$1,$R$2:$S$16,2,0),'DSP Employee Census'!$B$6:$AC$507,ROWS($A$1:H295)+1,0)=0,"",HLOOKUP(VLOOKUP(H$1,$R$2:$S$16,2,0),'DSP Employee Census'!$B$6:$AC$507,ROWS($A$1:H295)+1,0)))</f>
        <v/>
      </c>
      <c r="I296" s="75" t="str">
        <f>IF(VLOOKUP(I$1,$R$2:$S$16,2,0)="","",IF(HLOOKUP(VLOOKUP(I$1,$R$2:$S$16,2,0),'DSP Employee Census'!$B$6:$AC$507,ROWS($A$1:I295)+1,0)=0,"",HLOOKUP(VLOOKUP(I$1,$R$2:$S$16,2,0),'DSP Employee Census'!$B$6:$AC$507,ROWS($A$1:I295)+1,0)))</f>
        <v/>
      </c>
      <c r="J296" s="76" t="str">
        <f>IF(VLOOKUP($J$1,$R$2:$S$16,2,0)="","",IF(AND($K296="part_time",HLOOKUP(VLOOKUP(J$1,$R$2:$S$16,2,0),'DSP Employee Census'!$B$6:$AC$507,ROWS($A$1:J295)+1,0)&gt;0),HLOOKUP(VLOOKUP(J$1,$R$2:$S$16,2,0),'DSP Employee Census'!$B$6:$AC$507,ROWS($A$1:J295)+1,0),IF(AND($K296="part_time",HLOOKUP(VLOOKUP(J$1,$R$2:$S$16,2,0),'DSP Employee Census'!$B$6:$AC$507,ROWS($A$1:J295)+1,0)=""),'DSP Employee Census'!$H$1,"")))</f>
        <v/>
      </c>
      <c r="K296" s="16" t="str">
        <f>IF(VLOOKUP(K$1,$R$2:$S$16,2,0)="","",IF(HLOOKUP(VLOOKUP(K$1,$R$2:$S$16,2,0),'DSP Employee Census'!$B$6:$AC$507,ROWS($A$1:K295)+1,0)=0,"",VLOOKUP(HLOOKUP(VLOOKUP(K$1,$R$2:$S$16,2,0),'DSP Employee Census'!$B$6:$AC$507,ROWS($A$1:K295)+1,0),Lookups!$A$2:$B$45,2,0)))</f>
        <v/>
      </c>
      <c r="L296" s="74" t="str">
        <f>IF(VLOOKUP(L$1,$R$2:$S$16,2,0)="","",IF(HLOOKUP(VLOOKUP(L$1,$R$2:$S$16,2,0),'DSP Employee Census'!$B$6:$AC$507,ROWS($A$1:L295)+1,0)=0,"",HLOOKUP(VLOOKUP(L$1,$R$2:$S$16,2,0),'DSP Employee Census'!$B$6:$AC$507,ROWS($A$1:L295)+1,0)))</f>
        <v/>
      </c>
      <c r="M296" s="76" t="str">
        <f>IF(VLOOKUP(M$1,$R$2:$S$16,2,0)="","",IF(HLOOKUP(VLOOKUP(M$1,$R$2:$S$16,2,0),'DSP Employee Census'!$B$6:$AC$507,ROWS($A$1:M295)+1,0)=0,"",HLOOKUP(VLOOKUP(M$1,$R$2:$S$16,2,0),'DSP Employee Census'!$B$6:$AC$507,ROWS($A$1:M295)+1,0)))</f>
        <v/>
      </c>
      <c r="N296" s="74" t="str">
        <f>IF(VLOOKUP(N$1,$R$2:$S$16,2,0)="","",IF(HLOOKUP(VLOOKUP(N$1,$R$2:$S$16,2,0),'DSP Employee Census'!$B$6:$AC$507,ROWS($A$1:N295)+1,0)=0,"",HLOOKUP(VLOOKUP(N$1,$R$2:$S$16,2,0),'DSP Employee Census'!$B$6:$AC$507,ROWS($A$1:N295)+1,0)))</f>
        <v/>
      </c>
      <c r="O296" s="16" t="str">
        <f>IF(VLOOKUP(O$1,$R$2:$S$16,2,0)="","",IF(E296="self",IF(HLOOKUP(VLOOKUP(O$1,$R$2:$S$16,2,0),'DSP Employee Census'!$B$6:$AC$507,ROWS($A$1:O295)+1,0)=0,"",VLOOKUP(HLOOKUP(VLOOKUP(O$1,$R$2:$S$16,2,0),'DSP Employee Census'!$B$6:$AC$507,ROWS($A$1:O295)+1,0),Lookups!$A$2:$B$45,2,0)),""))</f>
        <v/>
      </c>
    </row>
    <row r="297" spans="1:15" ht="18" customHeight="1" x14ac:dyDescent="0.15">
      <c r="A297" s="16" t="str">
        <f>IF(VLOOKUP(A$1,$R$2:$S$16,2,0)="","",IF(HLOOKUP(VLOOKUP(A$1,$R$2:$S$16,2,0),'DSP Employee Census'!$B$6:$AC$507,ROWS($A$1:A296)+1,0)=0,"",HLOOKUP(VLOOKUP(A$1,$R$2:$S$16,2,0),'DSP Employee Census'!$B$6:$AC$507,ROWS($A$1:A296)+1,0)))</f>
        <v/>
      </c>
      <c r="B297" s="16" t="str">
        <f>IF(VLOOKUP(B$1,$R$2:$S$16,2,0)="","",IF(HLOOKUP(VLOOKUP(B$1,$R$2:$S$16,2,0),'DSP Employee Census'!$A$6:$AC$507,ROWS($A$1:B296)+1,0)=0,"",HLOOKUP(VLOOKUP(B$1,$R$2:$S$16,2,0),'DSP Employee Census'!$A$6:$AC$507,ROWS($A$1:B296)+1,0)))</f>
        <v/>
      </c>
      <c r="C297" s="16" t="str">
        <f>IF(VLOOKUP(C$1,$R$2:$S$16,2,0)="","",IF(HLOOKUP(VLOOKUP(C$1,$R$2:$S$16,2,0),'DSP Employee Census'!$B$6:$AC$507,ROWS($A$1:C296)+1,0)=0,"",HLOOKUP(VLOOKUP(C$1,$R$2:$S$16,2,0),'DSP Employee Census'!$B$6:$AC$507,ROWS($A$1:C296)+1,0)))</f>
        <v/>
      </c>
      <c r="D297" s="74" t="str">
        <f>IF(VLOOKUP(D$1,$R$2:$S$16,2,0)="","",IF(HLOOKUP(VLOOKUP(D$1,$R$2:$S$16,2,0),'DSP Employee Census'!$B$6:$AC$507,ROWS($A$1:D296)+1,0)=0,"",HLOOKUP(VLOOKUP(D$1,$R$2:$S$16,2,0),'DSP Employee Census'!$B$6:$AC$507,ROWS($A$1:D296)+1,0)))</f>
        <v/>
      </c>
      <c r="E297" s="16" t="str">
        <f>IF(VLOOKUP(E$1,$R$2:$S$16,2,0)="","",IF(HLOOKUP(VLOOKUP(E$1,$R$2:$S$16,2,0),'DSP Employee Census'!$B$6:$AC$507,ROWS($A$1:E296)+1,0)=0,"",VLOOKUP(HLOOKUP(VLOOKUP(E$1,$R$2:$S$16,2,0),'DSP Employee Census'!$B$6:$AC$507,ROWS($A$1:E296)+1,0),Lookups!$A$2:$B$45,2,0)))</f>
        <v/>
      </c>
      <c r="F297" s="74" t="str">
        <f>IF(VLOOKUP(F$1,$R$2:$S$16,2,0)="","",IF(HLOOKUP(VLOOKUP(F$1,$R$2:$S$16,2,0),'DSP Employee Census'!$B$6:$AC$507,ROWS($A$1:F296)+1,0)=0,"",HLOOKUP(VLOOKUP(F$1,$R$2:$S$16,2,0),'DSP Employee Census'!$B$6:$AC$507,ROWS($A$1:F296)+1,0)))</f>
        <v/>
      </c>
      <c r="G297" s="16" t="str">
        <f>IF(VLOOKUP(G$1,$R$2:$S$16,2,0)="","",IF(HLOOKUP(VLOOKUP(G$1,$R$2:$S$16,2,0),'DSP Employee Census'!$B$6:$AC$507,ROWS($A$1:G296)+1,0)=0,"",VLOOKUP(HLOOKUP(VLOOKUP(G$1,$R$2:$S$16,2,0),'DSP Employee Census'!$B$6:$AC$507,ROWS($A$1:G296)+1,0),Lookups!$A$2:$B$45,2,0)))</f>
        <v/>
      </c>
      <c r="H297" s="74" t="str">
        <f>IF(VLOOKUP(H$1,$R$2:$S$16,2,0)="","",IF(HLOOKUP(VLOOKUP(H$1,$R$2:$S$16,2,0),'DSP Employee Census'!$B$6:$AC$507,ROWS($A$1:H296)+1,0)=0,"",HLOOKUP(VLOOKUP(H$1,$R$2:$S$16,2,0),'DSP Employee Census'!$B$6:$AC$507,ROWS($A$1:H296)+1,0)))</f>
        <v/>
      </c>
      <c r="I297" s="75" t="str">
        <f>IF(VLOOKUP(I$1,$R$2:$S$16,2,0)="","",IF(HLOOKUP(VLOOKUP(I$1,$R$2:$S$16,2,0),'DSP Employee Census'!$B$6:$AC$507,ROWS($A$1:I296)+1,0)=0,"",HLOOKUP(VLOOKUP(I$1,$R$2:$S$16,2,0),'DSP Employee Census'!$B$6:$AC$507,ROWS($A$1:I296)+1,0)))</f>
        <v/>
      </c>
      <c r="J297" s="76" t="str">
        <f>IF(VLOOKUP($J$1,$R$2:$S$16,2,0)="","",IF(AND($K297="part_time",HLOOKUP(VLOOKUP(J$1,$R$2:$S$16,2,0),'DSP Employee Census'!$B$6:$AC$507,ROWS($A$1:J296)+1,0)&gt;0),HLOOKUP(VLOOKUP(J$1,$R$2:$S$16,2,0),'DSP Employee Census'!$B$6:$AC$507,ROWS($A$1:J296)+1,0),IF(AND($K297="part_time",HLOOKUP(VLOOKUP(J$1,$R$2:$S$16,2,0),'DSP Employee Census'!$B$6:$AC$507,ROWS($A$1:J296)+1,0)=""),'DSP Employee Census'!$H$1,"")))</f>
        <v/>
      </c>
      <c r="K297" s="16" t="str">
        <f>IF(VLOOKUP(K$1,$R$2:$S$16,2,0)="","",IF(HLOOKUP(VLOOKUP(K$1,$R$2:$S$16,2,0),'DSP Employee Census'!$B$6:$AC$507,ROWS($A$1:K296)+1,0)=0,"",VLOOKUP(HLOOKUP(VLOOKUP(K$1,$R$2:$S$16,2,0),'DSP Employee Census'!$B$6:$AC$507,ROWS($A$1:K296)+1,0),Lookups!$A$2:$B$45,2,0)))</f>
        <v/>
      </c>
      <c r="L297" s="74" t="str">
        <f>IF(VLOOKUP(L$1,$R$2:$S$16,2,0)="","",IF(HLOOKUP(VLOOKUP(L$1,$R$2:$S$16,2,0),'DSP Employee Census'!$B$6:$AC$507,ROWS($A$1:L296)+1,0)=0,"",HLOOKUP(VLOOKUP(L$1,$R$2:$S$16,2,0),'DSP Employee Census'!$B$6:$AC$507,ROWS($A$1:L296)+1,0)))</f>
        <v/>
      </c>
      <c r="M297" s="76" t="str">
        <f>IF(VLOOKUP(M$1,$R$2:$S$16,2,0)="","",IF(HLOOKUP(VLOOKUP(M$1,$R$2:$S$16,2,0),'DSP Employee Census'!$B$6:$AC$507,ROWS($A$1:M296)+1,0)=0,"",HLOOKUP(VLOOKUP(M$1,$R$2:$S$16,2,0),'DSP Employee Census'!$B$6:$AC$507,ROWS($A$1:M296)+1,0)))</f>
        <v/>
      </c>
      <c r="N297" s="74" t="str">
        <f>IF(VLOOKUP(N$1,$R$2:$S$16,2,0)="","",IF(HLOOKUP(VLOOKUP(N$1,$R$2:$S$16,2,0),'DSP Employee Census'!$B$6:$AC$507,ROWS($A$1:N296)+1,0)=0,"",HLOOKUP(VLOOKUP(N$1,$R$2:$S$16,2,0),'DSP Employee Census'!$B$6:$AC$507,ROWS($A$1:N296)+1,0)))</f>
        <v/>
      </c>
      <c r="O297" s="16" t="str">
        <f>IF(VLOOKUP(O$1,$R$2:$S$16,2,0)="","",IF(E297="self",IF(HLOOKUP(VLOOKUP(O$1,$R$2:$S$16,2,0),'DSP Employee Census'!$B$6:$AC$507,ROWS($A$1:O296)+1,0)=0,"",VLOOKUP(HLOOKUP(VLOOKUP(O$1,$R$2:$S$16,2,0),'DSP Employee Census'!$B$6:$AC$507,ROWS($A$1:O296)+1,0),Lookups!$A$2:$B$45,2,0)),""))</f>
        <v/>
      </c>
    </row>
    <row r="298" spans="1:15" ht="18" customHeight="1" x14ac:dyDescent="0.15">
      <c r="A298" s="16" t="str">
        <f>IF(VLOOKUP(A$1,$R$2:$S$16,2,0)="","",IF(HLOOKUP(VLOOKUP(A$1,$R$2:$S$16,2,0),'DSP Employee Census'!$B$6:$AC$507,ROWS($A$1:A297)+1,0)=0,"",HLOOKUP(VLOOKUP(A$1,$R$2:$S$16,2,0),'DSP Employee Census'!$B$6:$AC$507,ROWS($A$1:A297)+1,0)))</f>
        <v/>
      </c>
      <c r="B298" s="16" t="str">
        <f>IF(VLOOKUP(B$1,$R$2:$S$16,2,0)="","",IF(HLOOKUP(VLOOKUP(B$1,$R$2:$S$16,2,0),'DSP Employee Census'!$A$6:$AC$507,ROWS($A$1:B297)+1,0)=0,"",HLOOKUP(VLOOKUP(B$1,$R$2:$S$16,2,0),'DSP Employee Census'!$A$6:$AC$507,ROWS($A$1:B297)+1,0)))</f>
        <v/>
      </c>
      <c r="C298" s="16" t="str">
        <f>IF(VLOOKUP(C$1,$R$2:$S$16,2,0)="","",IF(HLOOKUP(VLOOKUP(C$1,$R$2:$S$16,2,0),'DSP Employee Census'!$B$6:$AC$507,ROWS($A$1:C297)+1,0)=0,"",HLOOKUP(VLOOKUP(C$1,$R$2:$S$16,2,0),'DSP Employee Census'!$B$6:$AC$507,ROWS($A$1:C297)+1,0)))</f>
        <v/>
      </c>
      <c r="D298" s="74" t="str">
        <f>IF(VLOOKUP(D$1,$R$2:$S$16,2,0)="","",IF(HLOOKUP(VLOOKUP(D$1,$R$2:$S$16,2,0),'DSP Employee Census'!$B$6:$AC$507,ROWS($A$1:D297)+1,0)=0,"",HLOOKUP(VLOOKUP(D$1,$R$2:$S$16,2,0),'DSP Employee Census'!$B$6:$AC$507,ROWS($A$1:D297)+1,0)))</f>
        <v/>
      </c>
      <c r="E298" s="16" t="str">
        <f>IF(VLOOKUP(E$1,$R$2:$S$16,2,0)="","",IF(HLOOKUP(VLOOKUP(E$1,$R$2:$S$16,2,0),'DSP Employee Census'!$B$6:$AC$507,ROWS($A$1:E297)+1,0)=0,"",VLOOKUP(HLOOKUP(VLOOKUP(E$1,$R$2:$S$16,2,0),'DSP Employee Census'!$B$6:$AC$507,ROWS($A$1:E297)+1,0),Lookups!$A$2:$B$45,2,0)))</f>
        <v/>
      </c>
      <c r="F298" s="74" t="str">
        <f>IF(VLOOKUP(F$1,$R$2:$S$16,2,0)="","",IF(HLOOKUP(VLOOKUP(F$1,$R$2:$S$16,2,0),'DSP Employee Census'!$B$6:$AC$507,ROWS($A$1:F297)+1,0)=0,"",HLOOKUP(VLOOKUP(F$1,$R$2:$S$16,2,0),'DSP Employee Census'!$B$6:$AC$507,ROWS($A$1:F297)+1,0)))</f>
        <v/>
      </c>
      <c r="G298" s="16" t="str">
        <f>IF(VLOOKUP(G$1,$R$2:$S$16,2,0)="","",IF(HLOOKUP(VLOOKUP(G$1,$R$2:$S$16,2,0),'DSP Employee Census'!$B$6:$AC$507,ROWS($A$1:G297)+1,0)=0,"",VLOOKUP(HLOOKUP(VLOOKUP(G$1,$R$2:$S$16,2,0),'DSP Employee Census'!$B$6:$AC$507,ROWS($A$1:G297)+1,0),Lookups!$A$2:$B$45,2,0)))</f>
        <v/>
      </c>
      <c r="H298" s="74" t="str">
        <f>IF(VLOOKUP(H$1,$R$2:$S$16,2,0)="","",IF(HLOOKUP(VLOOKUP(H$1,$R$2:$S$16,2,0),'DSP Employee Census'!$B$6:$AC$507,ROWS($A$1:H297)+1,0)=0,"",HLOOKUP(VLOOKUP(H$1,$R$2:$S$16,2,0),'DSP Employee Census'!$B$6:$AC$507,ROWS($A$1:H297)+1,0)))</f>
        <v/>
      </c>
      <c r="I298" s="75" t="str">
        <f>IF(VLOOKUP(I$1,$R$2:$S$16,2,0)="","",IF(HLOOKUP(VLOOKUP(I$1,$R$2:$S$16,2,0),'DSP Employee Census'!$B$6:$AC$507,ROWS($A$1:I297)+1,0)=0,"",HLOOKUP(VLOOKUP(I$1,$R$2:$S$16,2,0),'DSP Employee Census'!$B$6:$AC$507,ROWS($A$1:I297)+1,0)))</f>
        <v/>
      </c>
      <c r="J298" s="76" t="str">
        <f>IF(VLOOKUP($J$1,$R$2:$S$16,2,0)="","",IF(AND($K298="part_time",HLOOKUP(VLOOKUP(J$1,$R$2:$S$16,2,0),'DSP Employee Census'!$B$6:$AC$507,ROWS($A$1:J297)+1,0)&gt;0),HLOOKUP(VLOOKUP(J$1,$R$2:$S$16,2,0),'DSP Employee Census'!$B$6:$AC$507,ROWS($A$1:J297)+1,0),IF(AND($K298="part_time",HLOOKUP(VLOOKUP(J$1,$R$2:$S$16,2,0),'DSP Employee Census'!$B$6:$AC$507,ROWS($A$1:J297)+1,0)=""),'DSP Employee Census'!$H$1,"")))</f>
        <v/>
      </c>
      <c r="K298" s="16" t="str">
        <f>IF(VLOOKUP(K$1,$R$2:$S$16,2,0)="","",IF(HLOOKUP(VLOOKUP(K$1,$R$2:$S$16,2,0),'DSP Employee Census'!$B$6:$AC$507,ROWS($A$1:K297)+1,0)=0,"",VLOOKUP(HLOOKUP(VLOOKUP(K$1,$R$2:$S$16,2,0),'DSP Employee Census'!$B$6:$AC$507,ROWS($A$1:K297)+1,0),Lookups!$A$2:$B$45,2,0)))</f>
        <v/>
      </c>
      <c r="L298" s="74" t="str">
        <f>IF(VLOOKUP(L$1,$R$2:$S$16,2,0)="","",IF(HLOOKUP(VLOOKUP(L$1,$R$2:$S$16,2,0),'DSP Employee Census'!$B$6:$AC$507,ROWS($A$1:L297)+1,0)=0,"",HLOOKUP(VLOOKUP(L$1,$R$2:$S$16,2,0),'DSP Employee Census'!$B$6:$AC$507,ROWS($A$1:L297)+1,0)))</f>
        <v/>
      </c>
      <c r="M298" s="76" t="str">
        <f>IF(VLOOKUP(M$1,$R$2:$S$16,2,0)="","",IF(HLOOKUP(VLOOKUP(M$1,$R$2:$S$16,2,0),'DSP Employee Census'!$B$6:$AC$507,ROWS($A$1:M297)+1,0)=0,"",HLOOKUP(VLOOKUP(M$1,$R$2:$S$16,2,0),'DSP Employee Census'!$B$6:$AC$507,ROWS($A$1:M297)+1,0)))</f>
        <v/>
      </c>
      <c r="N298" s="74" t="str">
        <f>IF(VLOOKUP(N$1,$R$2:$S$16,2,0)="","",IF(HLOOKUP(VLOOKUP(N$1,$R$2:$S$16,2,0),'DSP Employee Census'!$B$6:$AC$507,ROWS($A$1:N297)+1,0)=0,"",HLOOKUP(VLOOKUP(N$1,$R$2:$S$16,2,0),'DSP Employee Census'!$B$6:$AC$507,ROWS($A$1:N297)+1,0)))</f>
        <v/>
      </c>
      <c r="O298" s="16" t="str">
        <f>IF(VLOOKUP(O$1,$R$2:$S$16,2,0)="","",IF(E298="self",IF(HLOOKUP(VLOOKUP(O$1,$R$2:$S$16,2,0),'DSP Employee Census'!$B$6:$AC$507,ROWS($A$1:O297)+1,0)=0,"",VLOOKUP(HLOOKUP(VLOOKUP(O$1,$R$2:$S$16,2,0),'DSP Employee Census'!$B$6:$AC$507,ROWS($A$1:O297)+1,0),Lookups!$A$2:$B$45,2,0)),""))</f>
        <v/>
      </c>
    </row>
    <row r="299" spans="1:15" ht="18" customHeight="1" x14ac:dyDescent="0.15">
      <c r="A299" s="16" t="str">
        <f>IF(VLOOKUP(A$1,$R$2:$S$16,2,0)="","",IF(HLOOKUP(VLOOKUP(A$1,$R$2:$S$16,2,0),'DSP Employee Census'!$B$6:$AC$507,ROWS($A$1:A298)+1,0)=0,"",HLOOKUP(VLOOKUP(A$1,$R$2:$S$16,2,0),'DSP Employee Census'!$B$6:$AC$507,ROWS($A$1:A298)+1,0)))</f>
        <v/>
      </c>
      <c r="B299" s="16" t="str">
        <f>IF(VLOOKUP(B$1,$R$2:$S$16,2,0)="","",IF(HLOOKUP(VLOOKUP(B$1,$R$2:$S$16,2,0),'DSP Employee Census'!$A$6:$AC$507,ROWS($A$1:B298)+1,0)=0,"",HLOOKUP(VLOOKUP(B$1,$R$2:$S$16,2,0),'DSP Employee Census'!$A$6:$AC$507,ROWS($A$1:B298)+1,0)))</f>
        <v/>
      </c>
      <c r="C299" s="16" t="str">
        <f>IF(VLOOKUP(C$1,$R$2:$S$16,2,0)="","",IF(HLOOKUP(VLOOKUP(C$1,$R$2:$S$16,2,0),'DSP Employee Census'!$B$6:$AC$507,ROWS($A$1:C298)+1,0)=0,"",HLOOKUP(VLOOKUP(C$1,$R$2:$S$16,2,0),'DSP Employee Census'!$B$6:$AC$507,ROWS($A$1:C298)+1,0)))</f>
        <v/>
      </c>
      <c r="D299" s="74" t="str">
        <f>IF(VLOOKUP(D$1,$R$2:$S$16,2,0)="","",IF(HLOOKUP(VLOOKUP(D$1,$R$2:$S$16,2,0),'DSP Employee Census'!$B$6:$AC$507,ROWS($A$1:D298)+1,0)=0,"",HLOOKUP(VLOOKUP(D$1,$R$2:$S$16,2,0),'DSP Employee Census'!$B$6:$AC$507,ROWS($A$1:D298)+1,0)))</f>
        <v/>
      </c>
      <c r="E299" s="16" t="str">
        <f>IF(VLOOKUP(E$1,$R$2:$S$16,2,0)="","",IF(HLOOKUP(VLOOKUP(E$1,$R$2:$S$16,2,0),'DSP Employee Census'!$B$6:$AC$507,ROWS($A$1:E298)+1,0)=0,"",VLOOKUP(HLOOKUP(VLOOKUP(E$1,$R$2:$S$16,2,0),'DSP Employee Census'!$B$6:$AC$507,ROWS($A$1:E298)+1,0),Lookups!$A$2:$B$45,2,0)))</f>
        <v/>
      </c>
      <c r="F299" s="74" t="str">
        <f>IF(VLOOKUP(F$1,$R$2:$S$16,2,0)="","",IF(HLOOKUP(VLOOKUP(F$1,$R$2:$S$16,2,0),'DSP Employee Census'!$B$6:$AC$507,ROWS($A$1:F298)+1,0)=0,"",HLOOKUP(VLOOKUP(F$1,$R$2:$S$16,2,0),'DSP Employee Census'!$B$6:$AC$507,ROWS($A$1:F298)+1,0)))</f>
        <v/>
      </c>
      <c r="G299" s="16" t="str">
        <f>IF(VLOOKUP(G$1,$R$2:$S$16,2,0)="","",IF(HLOOKUP(VLOOKUP(G$1,$R$2:$S$16,2,0),'DSP Employee Census'!$B$6:$AC$507,ROWS($A$1:G298)+1,0)=0,"",VLOOKUP(HLOOKUP(VLOOKUP(G$1,$R$2:$S$16,2,0),'DSP Employee Census'!$B$6:$AC$507,ROWS($A$1:G298)+1,0),Lookups!$A$2:$B$45,2,0)))</f>
        <v/>
      </c>
      <c r="H299" s="74" t="str">
        <f>IF(VLOOKUP(H$1,$R$2:$S$16,2,0)="","",IF(HLOOKUP(VLOOKUP(H$1,$R$2:$S$16,2,0),'DSP Employee Census'!$B$6:$AC$507,ROWS($A$1:H298)+1,0)=0,"",HLOOKUP(VLOOKUP(H$1,$R$2:$S$16,2,0),'DSP Employee Census'!$B$6:$AC$507,ROWS($A$1:H298)+1,0)))</f>
        <v/>
      </c>
      <c r="I299" s="75" t="str">
        <f>IF(VLOOKUP(I$1,$R$2:$S$16,2,0)="","",IF(HLOOKUP(VLOOKUP(I$1,$R$2:$S$16,2,0),'DSP Employee Census'!$B$6:$AC$507,ROWS($A$1:I298)+1,0)=0,"",HLOOKUP(VLOOKUP(I$1,$R$2:$S$16,2,0),'DSP Employee Census'!$B$6:$AC$507,ROWS($A$1:I298)+1,0)))</f>
        <v/>
      </c>
      <c r="J299" s="76" t="str">
        <f>IF(VLOOKUP($J$1,$R$2:$S$16,2,0)="","",IF(AND($K299="part_time",HLOOKUP(VLOOKUP(J$1,$R$2:$S$16,2,0),'DSP Employee Census'!$B$6:$AC$507,ROWS($A$1:J298)+1,0)&gt;0),HLOOKUP(VLOOKUP(J$1,$R$2:$S$16,2,0),'DSP Employee Census'!$B$6:$AC$507,ROWS($A$1:J298)+1,0),IF(AND($K299="part_time",HLOOKUP(VLOOKUP(J$1,$R$2:$S$16,2,0),'DSP Employee Census'!$B$6:$AC$507,ROWS($A$1:J298)+1,0)=""),'DSP Employee Census'!$H$1,"")))</f>
        <v/>
      </c>
      <c r="K299" s="16" t="str">
        <f>IF(VLOOKUP(K$1,$R$2:$S$16,2,0)="","",IF(HLOOKUP(VLOOKUP(K$1,$R$2:$S$16,2,0),'DSP Employee Census'!$B$6:$AC$507,ROWS($A$1:K298)+1,0)=0,"",VLOOKUP(HLOOKUP(VLOOKUP(K$1,$R$2:$S$16,2,0),'DSP Employee Census'!$B$6:$AC$507,ROWS($A$1:K298)+1,0),Lookups!$A$2:$B$45,2,0)))</f>
        <v/>
      </c>
      <c r="L299" s="74" t="str">
        <f>IF(VLOOKUP(L$1,$R$2:$S$16,2,0)="","",IF(HLOOKUP(VLOOKUP(L$1,$R$2:$S$16,2,0),'DSP Employee Census'!$B$6:$AC$507,ROWS($A$1:L298)+1,0)=0,"",HLOOKUP(VLOOKUP(L$1,$R$2:$S$16,2,0),'DSP Employee Census'!$B$6:$AC$507,ROWS($A$1:L298)+1,0)))</f>
        <v/>
      </c>
      <c r="M299" s="76" t="str">
        <f>IF(VLOOKUP(M$1,$R$2:$S$16,2,0)="","",IF(HLOOKUP(VLOOKUP(M$1,$R$2:$S$16,2,0),'DSP Employee Census'!$B$6:$AC$507,ROWS($A$1:M298)+1,0)=0,"",HLOOKUP(VLOOKUP(M$1,$R$2:$S$16,2,0),'DSP Employee Census'!$B$6:$AC$507,ROWS($A$1:M298)+1,0)))</f>
        <v/>
      </c>
      <c r="N299" s="74" t="str">
        <f>IF(VLOOKUP(N$1,$R$2:$S$16,2,0)="","",IF(HLOOKUP(VLOOKUP(N$1,$R$2:$S$16,2,0),'DSP Employee Census'!$B$6:$AC$507,ROWS($A$1:N298)+1,0)=0,"",HLOOKUP(VLOOKUP(N$1,$R$2:$S$16,2,0),'DSP Employee Census'!$B$6:$AC$507,ROWS($A$1:N298)+1,0)))</f>
        <v/>
      </c>
      <c r="O299" s="16" t="str">
        <f>IF(VLOOKUP(O$1,$R$2:$S$16,2,0)="","",IF(E299="self",IF(HLOOKUP(VLOOKUP(O$1,$R$2:$S$16,2,0),'DSP Employee Census'!$B$6:$AC$507,ROWS($A$1:O298)+1,0)=0,"",VLOOKUP(HLOOKUP(VLOOKUP(O$1,$R$2:$S$16,2,0),'DSP Employee Census'!$B$6:$AC$507,ROWS($A$1:O298)+1,0),Lookups!$A$2:$B$45,2,0)),""))</f>
        <v/>
      </c>
    </row>
    <row r="300" spans="1:15" ht="18" customHeight="1" x14ac:dyDescent="0.15">
      <c r="A300" s="16" t="str">
        <f>IF(VLOOKUP(A$1,$R$2:$S$16,2,0)="","",IF(HLOOKUP(VLOOKUP(A$1,$R$2:$S$16,2,0),'DSP Employee Census'!$B$6:$AC$507,ROWS($A$1:A299)+1,0)=0,"",HLOOKUP(VLOOKUP(A$1,$R$2:$S$16,2,0),'DSP Employee Census'!$B$6:$AC$507,ROWS($A$1:A299)+1,0)))</f>
        <v/>
      </c>
      <c r="B300" s="16" t="str">
        <f>IF(VLOOKUP(B$1,$R$2:$S$16,2,0)="","",IF(HLOOKUP(VLOOKUP(B$1,$R$2:$S$16,2,0),'DSP Employee Census'!$A$6:$AC$507,ROWS($A$1:B299)+1,0)=0,"",HLOOKUP(VLOOKUP(B$1,$R$2:$S$16,2,0),'DSP Employee Census'!$A$6:$AC$507,ROWS($A$1:B299)+1,0)))</f>
        <v/>
      </c>
      <c r="C300" s="16" t="str">
        <f>IF(VLOOKUP(C$1,$R$2:$S$16,2,0)="","",IF(HLOOKUP(VLOOKUP(C$1,$R$2:$S$16,2,0),'DSP Employee Census'!$B$6:$AC$507,ROWS($A$1:C299)+1,0)=0,"",HLOOKUP(VLOOKUP(C$1,$R$2:$S$16,2,0),'DSP Employee Census'!$B$6:$AC$507,ROWS($A$1:C299)+1,0)))</f>
        <v/>
      </c>
      <c r="D300" s="74" t="str">
        <f>IF(VLOOKUP(D$1,$R$2:$S$16,2,0)="","",IF(HLOOKUP(VLOOKUP(D$1,$R$2:$S$16,2,0),'DSP Employee Census'!$B$6:$AC$507,ROWS($A$1:D299)+1,0)=0,"",HLOOKUP(VLOOKUP(D$1,$R$2:$S$16,2,0),'DSP Employee Census'!$B$6:$AC$507,ROWS($A$1:D299)+1,0)))</f>
        <v/>
      </c>
      <c r="E300" s="16" t="str">
        <f>IF(VLOOKUP(E$1,$R$2:$S$16,2,0)="","",IF(HLOOKUP(VLOOKUP(E$1,$R$2:$S$16,2,0),'DSP Employee Census'!$B$6:$AC$507,ROWS($A$1:E299)+1,0)=0,"",VLOOKUP(HLOOKUP(VLOOKUP(E$1,$R$2:$S$16,2,0),'DSP Employee Census'!$B$6:$AC$507,ROWS($A$1:E299)+1,0),Lookups!$A$2:$B$45,2,0)))</f>
        <v/>
      </c>
      <c r="F300" s="74" t="str">
        <f>IF(VLOOKUP(F$1,$R$2:$S$16,2,0)="","",IF(HLOOKUP(VLOOKUP(F$1,$R$2:$S$16,2,0),'DSP Employee Census'!$B$6:$AC$507,ROWS($A$1:F299)+1,0)=0,"",HLOOKUP(VLOOKUP(F$1,$R$2:$S$16,2,0),'DSP Employee Census'!$B$6:$AC$507,ROWS($A$1:F299)+1,0)))</f>
        <v/>
      </c>
      <c r="G300" s="16" t="str">
        <f>IF(VLOOKUP(G$1,$R$2:$S$16,2,0)="","",IF(HLOOKUP(VLOOKUP(G$1,$R$2:$S$16,2,0),'DSP Employee Census'!$B$6:$AC$507,ROWS($A$1:G299)+1,0)=0,"",VLOOKUP(HLOOKUP(VLOOKUP(G$1,$R$2:$S$16,2,0),'DSP Employee Census'!$B$6:$AC$507,ROWS($A$1:G299)+1,0),Lookups!$A$2:$B$45,2,0)))</f>
        <v/>
      </c>
      <c r="H300" s="74" t="str">
        <f>IF(VLOOKUP(H$1,$R$2:$S$16,2,0)="","",IF(HLOOKUP(VLOOKUP(H$1,$R$2:$S$16,2,0),'DSP Employee Census'!$B$6:$AC$507,ROWS($A$1:H299)+1,0)=0,"",HLOOKUP(VLOOKUP(H$1,$R$2:$S$16,2,0),'DSP Employee Census'!$B$6:$AC$507,ROWS($A$1:H299)+1,0)))</f>
        <v/>
      </c>
      <c r="I300" s="75" t="str">
        <f>IF(VLOOKUP(I$1,$R$2:$S$16,2,0)="","",IF(HLOOKUP(VLOOKUP(I$1,$R$2:$S$16,2,0),'DSP Employee Census'!$B$6:$AC$507,ROWS($A$1:I299)+1,0)=0,"",HLOOKUP(VLOOKUP(I$1,$R$2:$S$16,2,0),'DSP Employee Census'!$B$6:$AC$507,ROWS($A$1:I299)+1,0)))</f>
        <v/>
      </c>
      <c r="J300" s="76" t="str">
        <f>IF(VLOOKUP($J$1,$R$2:$S$16,2,0)="","",IF(AND($K300="part_time",HLOOKUP(VLOOKUP(J$1,$R$2:$S$16,2,0),'DSP Employee Census'!$B$6:$AC$507,ROWS($A$1:J299)+1,0)&gt;0),HLOOKUP(VLOOKUP(J$1,$R$2:$S$16,2,0),'DSP Employee Census'!$B$6:$AC$507,ROWS($A$1:J299)+1,0),IF(AND($K300="part_time",HLOOKUP(VLOOKUP(J$1,$R$2:$S$16,2,0),'DSP Employee Census'!$B$6:$AC$507,ROWS($A$1:J299)+1,0)=""),'DSP Employee Census'!$H$1,"")))</f>
        <v/>
      </c>
      <c r="K300" s="16" t="str">
        <f>IF(VLOOKUP(K$1,$R$2:$S$16,2,0)="","",IF(HLOOKUP(VLOOKUP(K$1,$R$2:$S$16,2,0),'DSP Employee Census'!$B$6:$AC$507,ROWS($A$1:K299)+1,0)=0,"",VLOOKUP(HLOOKUP(VLOOKUP(K$1,$R$2:$S$16,2,0),'DSP Employee Census'!$B$6:$AC$507,ROWS($A$1:K299)+1,0),Lookups!$A$2:$B$45,2,0)))</f>
        <v/>
      </c>
      <c r="L300" s="74" t="str">
        <f>IF(VLOOKUP(L$1,$R$2:$S$16,2,0)="","",IF(HLOOKUP(VLOOKUP(L$1,$R$2:$S$16,2,0),'DSP Employee Census'!$B$6:$AC$507,ROWS($A$1:L299)+1,0)=0,"",HLOOKUP(VLOOKUP(L$1,$R$2:$S$16,2,0),'DSP Employee Census'!$B$6:$AC$507,ROWS($A$1:L299)+1,0)))</f>
        <v/>
      </c>
      <c r="M300" s="76" t="str">
        <f>IF(VLOOKUP(M$1,$R$2:$S$16,2,0)="","",IF(HLOOKUP(VLOOKUP(M$1,$R$2:$S$16,2,0),'DSP Employee Census'!$B$6:$AC$507,ROWS($A$1:M299)+1,0)=0,"",HLOOKUP(VLOOKUP(M$1,$R$2:$S$16,2,0),'DSP Employee Census'!$B$6:$AC$507,ROWS($A$1:M299)+1,0)))</f>
        <v/>
      </c>
      <c r="N300" s="74" t="str">
        <f>IF(VLOOKUP(N$1,$R$2:$S$16,2,0)="","",IF(HLOOKUP(VLOOKUP(N$1,$R$2:$S$16,2,0),'DSP Employee Census'!$B$6:$AC$507,ROWS($A$1:N299)+1,0)=0,"",HLOOKUP(VLOOKUP(N$1,$R$2:$S$16,2,0),'DSP Employee Census'!$B$6:$AC$507,ROWS($A$1:N299)+1,0)))</f>
        <v/>
      </c>
      <c r="O300" s="16" t="str">
        <f>IF(VLOOKUP(O$1,$R$2:$S$16,2,0)="","",IF(E300="self",IF(HLOOKUP(VLOOKUP(O$1,$R$2:$S$16,2,0),'DSP Employee Census'!$B$6:$AC$507,ROWS($A$1:O299)+1,0)=0,"",VLOOKUP(HLOOKUP(VLOOKUP(O$1,$R$2:$S$16,2,0),'DSP Employee Census'!$B$6:$AC$507,ROWS($A$1:O299)+1,0),Lookups!$A$2:$B$45,2,0)),""))</f>
        <v/>
      </c>
    </row>
    <row r="301" spans="1:15" ht="18" customHeight="1" x14ac:dyDescent="0.15">
      <c r="A301" s="16" t="str">
        <f>IF(VLOOKUP(A$1,$R$2:$S$16,2,0)="","",IF(HLOOKUP(VLOOKUP(A$1,$R$2:$S$16,2,0),'DSP Employee Census'!$B$6:$AC$507,ROWS($A$1:A300)+1,0)=0,"",HLOOKUP(VLOOKUP(A$1,$R$2:$S$16,2,0),'DSP Employee Census'!$B$6:$AC$507,ROWS($A$1:A300)+1,0)))</f>
        <v/>
      </c>
      <c r="B301" s="16" t="str">
        <f>IF(VLOOKUP(B$1,$R$2:$S$16,2,0)="","",IF(HLOOKUP(VLOOKUP(B$1,$R$2:$S$16,2,0),'DSP Employee Census'!$A$6:$AC$507,ROWS($A$1:B300)+1,0)=0,"",HLOOKUP(VLOOKUP(B$1,$R$2:$S$16,2,0),'DSP Employee Census'!$A$6:$AC$507,ROWS($A$1:B300)+1,0)))</f>
        <v/>
      </c>
      <c r="C301" s="16" t="str">
        <f>IF(VLOOKUP(C$1,$R$2:$S$16,2,0)="","",IF(HLOOKUP(VLOOKUP(C$1,$R$2:$S$16,2,0),'DSP Employee Census'!$B$6:$AC$507,ROWS($A$1:C300)+1,0)=0,"",HLOOKUP(VLOOKUP(C$1,$R$2:$S$16,2,0),'DSP Employee Census'!$B$6:$AC$507,ROWS($A$1:C300)+1,0)))</f>
        <v/>
      </c>
      <c r="D301" s="74" t="str">
        <f>IF(VLOOKUP(D$1,$R$2:$S$16,2,0)="","",IF(HLOOKUP(VLOOKUP(D$1,$R$2:$S$16,2,0),'DSP Employee Census'!$B$6:$AC$507,ROWS($A$1:D300)+1,0)=0,"",HLOOKUP(VLOOKUP(D$1,$R$2:$S$16,2,0),'DSP Employee Census'!$B$6:$AC$507,ROWS($A$1:D300)+1,0)))</f>
        <v/>
      </c>
      <c r="E301" s="16" t="str">
        <f>IF(VLOOKUP(E$1,$R$2:$S$16,2,0)="","",IF(HLOOKUP(VLOOKUP(E$1,$R$2:$S$16,2,0),'DSP Employee Census'!$B$6:$AC$507,ROWS($A$1:E300)+1,0)=0,"",VLOOKUP(HLOOKUP(VLOOKUP(E$1,$R$2:$S$16,2,0),'DSP Employee Census'!$B$6:$AC$507,ROWS($A$1:E300)+1,0),Lookups!$A$2:$B$45,2,0)))</f>
        <v/>
      </c>
      <c r="F301" s="74" t="str">
        <f>IF(VLOOKUP(F$1,$R$2:$S$16,2,0)="","",IF(HLOOKUP(VLOOKUP(F$1,$R$2:$S$16,2,0),'DSP Employee Census'!$B$6:$AC$507,ROWS($A$1:F300)+1,0)=0,"",HLOOKUP(VLOOKUP(F$1,$R$2:$S$16,2,0),'DSP Employee Census'!$B$6:$AC$507,ROWS($A$1:F300)+1,0)))</f>
        <v/>
      </c>
      <c r="G301" s="16" t="str">
        <f>IF(VLOOKUP(G$1,$R$2:$S$16,2,0)="","",IF(HLOOKUP(VLOOKUP(G$1,$R$2:$S$16,2,0),'DSP Employee Census'!$B$6:$AC$507,ROWS($A$1:G300)+1,0)=0,"",VLOOKUP(HLOOKUP(VLOOKUP(G$1,$R$2:$S$16,2,0),'DSP Employee Census'!$B$6:$AC$507,ROWS($A$1:G300)+1,0),Lookups!$A$2:$B$45,2,0)))</f>
        <v/>
      </c>
      <c r="H301" s="74" t="str">
        <f>IF(VLOOKUP(H$1,$R$2:$S$16,2,0)="","",IF(HLOOKUP(VLOOKUP(H$1,$R$2:$S$16,2,0),'DSP Employee Census'!$B$6:$AC$507,ROWS($A$1:H300)+1,0)=0,"",HLOOKUP(VLOOKUP(H$1,$R$2:$S$16,2,0),'DSP Employee Census'!$B$6:$AC$507,ROWS($A$1:H300)+1,0)))</f>
        <v/>
      </c>
      <c r="I301" s="75" t="str">
        <f>IF(VLOOKUP(I$1,$R$2:$S$16,2,0)="","",IF(HLOOKUP(VLOOKUP(I$1,$R$2:$S$16,2,0),'DSP Employee Census'!$B$6:$AC$507,ROWS($A$1:I300)+1,0)=0,"",HLOOKUP(VLOOKUP(I$1,$R$2:$S$16,2,0),'DSP Employee Census'!$B$6:$AC$507,ROWS($A$1:I300)+1,0)))</f>
        <v/>
      </c>
      <c r="J301" s="76" t="str">
        <f>IF(VLOOKUP($J$1,$R$2:$S$16,2,0)="","",IF(AND($K301="part_time",HLOOKUP(VLOOKUP(J$1,$R$2:$S$16,2,0),'DSP Employee Census'!$B$6:$AC$507,ROWS($A$1:J300)+1,0)&gt;0),HLOOKUP(VLOOKUP(J$1,$R$2:$S$16,2,0),'DSP Employee Census'!$B$6:$AC$507,ROWS($A$1:J300)+1,0),IF(AND($K301="part_time",HLOOKUP(VLOOKUP(J$1,$R$2:$S$16,2,0),'DSP Employee Census'!$B$6:$AC$507,ROWS($A$1:J300)+1,0)=""),'DSP Employee Census'!$H$1,"")))</f>
        <v/>
      </c>
      <c r="K301" s="16" t="str">
        <f>IF(VLOOKUP(K$1,$R$2:$S$16,2,0)="","",IF(HLOOKUP(VLOOKUP(K$1,$R$2:$S$16,2,0),'DSP Employee Census'!$B$6:$AC$507,ROWS($A$1:K300)+1,0)=0,"",VLOOKUP(HLOOKUP(VLOOKUP(K$1,$R$2:$S$16,2,0),'DSP Employee Census'!$B$6:$AC$507,ROWS($A$1:K300)+1,0),Lookups!$A$2:$B$45,2,0)))</f>
        <v/>
      </c>
      <c r="L301" s="74" t="str">
        <f>IF(VLOOKUP(L$1,$R$2:$S$16,2,0)="","",IF(HLOOKUP(VLOOKUP(L$1,$R$2:$S$16,2,0),'DSP Employee Census'!$B$6:$AC$507,ROWS($A$1:L300)+1,0)=0,"",HLOOKUP(VLOOKUP(L$1,$R$2:$S$16,2,0),'DSP Employee Census'!$B$6:$AC$507,ROWS($A$1:L300)+1,0)))</f>
        <v/>
      </c>
      <c r="M301" s="76" t="str">
        <f>IF(VLOOKUP(M$1,$R$2:$S$16,2,0)="","",IF(HLOOKUP(VLOOKUP(M$1,$R$2:$S$16,2,0),'DSP Employee Census'!$B$6:$AC$507,ROWS($A$1:M300)+1,0)=0,"",HLOOKUP(VLOOKUP(M$1,$R$2:$S$16,2,0),'DSP Employee Census'!$B$6:$AC$507,ROWS($A$1:M300)+1,0)))</f>
        <v/>
      </c>
      <c r="N301" s="74" t="str">
        <f>IF(VLOOKUP(N$1,$R$2:$S$16,2,0)="","",IF(HLOOKUP(VLOOKUP(N$1,$R$2:$S$16,2,0),'DSP Employee Census'!$B$6:$AC$507,ROWS($A$1:N300)+1,0)=0,"",HLOOKUP(VLOOKUP(N$1,$R$2:$S$16,2,0),'DSP Employee Census'!$B$6:$AC$507,ROWS($A$1:N300)+1,0)))</f>
        <v/>
      </c>
      <c r="O301" s="16" t="str">
        <f>IF(VLOOKUP(O$1,$R$2:$S$16,2,0)="","",IF(E301="self",IF(HLOOKUP(VLOOKUP(O$1,$R$2:$S$16,2,0),'DSP Employee Census'!$B$6:$AC$507,ROWS($A$1:O300)+1,0)=0,"",VLOOKUP(HLOOKUP(VLOOKUP(O$1,$R$2:$S$16,2,0),'DSP Employee Census'!$B$6:$AC$507,ROWS($A$1:O300)+1,0),Lookups!$A$2:$B$45,2,0)),""))</f>
        <v/>
      </c>
    </row>
    <row r="302" spans="1:15" ht="18" customHeight="1" x14ac:dyDescent="0.15">
      <c r="A302" s="16" t="str">
        <f>IF(VLOOKUP(A$1,$R$2:$S$16,2,0)="","",IF(HLOOKUP(VLOOKUP(A$1,$R$2:$S$16,2,0),'DSP Employee Census'!$B$6:$AC$507,ROWS($A$1:A301)+1,0)=0,"",HLOOKUP(VLOOKUP(A$1,$R$2:$S$16,2,0),'DSP Employee Census'!$B$6:$AC$507,ROWS($A$1:A301)+1,0)))</f>
        <v/>
      </c>
      <c r="B302" s="16" t="str">
        <f>IF(VLOOKUP(B$1,$R$2:$S$16,2,0)="","",IF(HLOOKUP(VLOOKUP(B$1,$R$2:$S$16,2,0),'DSP Employee Census'!$A$6:$AC$507,ROWS($A$1:B301)+1,0)=0,"",HLOOKUP(VLOOKUP(B$1,$R$2:$S$16,2,0),'DSP Employee Census'!$A$6:$AC$507,ROWS($A$1:B301)+1,0)))</f>
        <v/>
      </c>
      <c r="C302" s="16" t="str">
        <f>IF(VLOOKUP(C$1,$R$2:$S$16,2,0)="","",IF(HLOOKUP(VLOOKUP(C$1,$R$2:$S$16,2,0),'DSP Employee Census'!$B$6:$AC$507,ROWS($A$1:C301)+1,0)=0,"",HLOOKUP(VLOOKUP(C$1,$R$2:$S$16,2,0),'DSP Employee Census'!$B$6:$AC$507,ROWS($A$1:C301)+1,0)))</f>
        <v/>
      </c>
      <c r="D302" s="74" t="str">
        <f>IF(VLOOKUP(D$1,$R$2:$S$16,2,0)="","",IF(HLOOKUP(VLOOKUP(D$1,$R$2:$S$16,2,0),'DSP Employee Census'!$B$6:$AC$507,ROWS($A$1:D301)+1,0)=0,"",HLOOKUP(VLOOKUP(D$1,$R$2:$S$16,2,0),'DSP Employee Census'!$B$6:$AC$507,ROWS($A$1:D301)+1,0)))</f>
        <v/>
      </c>
      <c r="E302" s="16" t="str">
        <f>IF(VLOOKUP(E$1,$R$2:$S$16,2,0)="","",IF(HLOOKUP(VLOOKUP(E$1,$R$2:$S$16,2,0),'DSP Employee Census'!$B$6:$AC$507,ROWS($A$1:E301)+1,0)=0,"",VLOOKUP(HLOOKUP(VLOOKUP(E$1,$R$2:$S$16,2,0),'DSP Employee Census'!$B$6:$AC$507,ROWS($A$1:E301)+1,0),Lookups!$A$2:$B$45,2,0)))</f>
        <v/>
      </c>
      <c r="F302" s="74" t="str">
        <f>IF(VLOOKUP(F$1,$R$2:$S$16,2,0)="","",IF(HLOOKUP(VLOOKUP(F$1,$R$2:$S$16,2,0),'DSP Employee Census'!$B$6:$AC$507,ROWS($A$1:F301)+1,0)=0,"",HLOOKUP(VLOOKUP(F$1,$R$2:$S$16,2,0),'DSP Employee Census'!$B$6:$AC$507,ROWS($A$1:F301)+1,0)))</f>
        <v/>
      </c>
      <c r="G302" s="16" t="str">
        <f>IF(VLOOKUP(G$1,$R$2:$S$16,2,0)="","",IF(HLOOKUP(VLOOKUP(G$1,$R$2:$S$16,2,0),'DSP Employee Census'!$B$6:$AC$507,ROWS($A$1:G301)+1,0)=0,"",VLOOKUP(HLOOKUP(VLOOKUP(G$1,$R$2:$S$16,2,0),'DSP Employee Census'!$B$6:$AC$507,ROWS($A$1:G301)+1,0),Lookups!$A$2:$B$45,2,0)))</f>
        <v/>
      </c>
      <c r="H302" s="74" t="str">
        <f>IF(VLOOKUP(H$1,$R$2:$S$16,2,0)="","",IF(HLOOKUP(VLOOKUP(H$1,$R$2:$S$16,2,0),'DSP Employee Census'!$B$6:$AC$507,ROWS($A$1:H301)+1,0)=0,"",HLOOKUP(VLOOKUP(H$1,$R$2:$S$16,2,0),'DSP Employee Census'!$B$6:$AC$507,ROWS($A$1:H301)+1,0)))</f>
        <v/>
      </c>
      <c r="I302" s="75" t="str">
        <f>IF(VLOOKUP(I$1,$R$2:$S$16,2,0)="","",IF(HLOOKUP(VLOOKUP(I$1,$R$2:$S$16,2,0),'DSP Employee Census'!$B$6:$AC$507,ROWS($A$1:I301)+1,0)=0,"",HLOOKUP(VLOOKUP(I$1,$R$2:$S$16,2,0),'DSP Employee Census'!$B$6:$AC$507,ROWS($A$1:I301)+1,0)))</f>
        <v/>
      </c>
      <c r="J302" s="76" t="str">
        <f>IF(VLOOKUP($J$1,$R$2:$S$16,2,0)="","",IF(AND($K302="part_time",HLOOKUP(VLOOKUP(J$1,$R$2:$S$16,2,0),'DSP Employee Census'!$B$6:$AC$507,ROWS($A$1:J301)+1,0)&gt;0),HLOOKUP(VLOOKUP(J$1,$R$2:$S$16,2,0),'DSP Employee Census'!$B$6:$AC$507,ROWS($A$1:J301)+1,0),IF(AND($K302="part_time",HLOOKUP(VLOOKUP(J$1,$R$2:$S$16,2,0),'DSP Employee Census'!$B$6:$AC$507,ROWS($A$1:J301)+1,0)=""),'DSP Employee Census'!$H$1,"")))</f>
        <v/>
      </c>
      <c r="K302" s="16" t="str">
        <f>IF(VLOOKUP(K$1,$R$2:$S$16,2,0)="","",IF(HLOOKUP(VLOOKUP(K$1,$R$2:$S$16,2,0),'DSP Employee Census'!$B$6:$AC$507,ROWS($A$1:K301)+1,0)=0,"",VLOOKUP(HLOOKUP(VLOOKUP(K$1,$R$2:$S$16,2,0),'DSP Employee Census'!$B$6:$AC$507,ROWS($A$1:K301)+1,0),Lookups!$A$2:$B$45,2,0)))</f>
        <v/>
      </c>
      <c r="L302" s="74" t="str">
        <f>IF(VLOOKUP(L$1,$R$2:$S$16,2,0)="","",IF(HLOOKUP(VLOOKUP(L$1,$R$2:$S$16,2,0),'DSP Employee Census'!$B$6:$AC$507,ROWS($A$1:L301)+1,0)=0,"",HLOOKUP(VLOOKUP(L$1,$R$2:$S$16,2,0),'DSP Employee Census'!$B$6:$AC$507,ROWS($A$1:L301)+1,0)))</f>
        <v/>
      </c>
      <c r="M302" s="76" t="str">
        <f>IF(VLOOKUP(M$1,$R$2:$S$16,2,0)="","",IF(HLOOKUP(VLOOKUP(M$1,$R$2:$S$16,2,0),'DSP Employee Census'!$B$6:$AC$507,ROWS($A$1:M301)+1,0)=0,"",HLOOKUP(VLOOKUP(M$1,$R$2:$S$16,2,0),'DSP Employee Census'!$B$6:$AC$507,ROWS($A$1:M301)+1,0)))</f>
        <v/>
      </c>
      <c r="N302" s="74" t="str">
        <f>IF(VLOOKUP(N$1,$R$2:$S$16,2,0)="","",IF(HLOOKUP(VLOOKUP(N$1,$R$2:$S$16,2,0),'DSP Employee Census'!$B$6:$AC$507,ROWS($A$1:N301)+1,0)=0,"",HLOOKUP(VLOOKUP(N$1,$R$2:$S$16,2,0),'DSP Employee Census'!$B$6:$AC$507,ROWS($A$1:N301)+1,0)))</f>
        <v/>
      </c>
      <c r="O302" s="16" t="str">
        <f>IF(VLOOKUP(O$1,$R$2:$S$16,2,0)="","",IF(E302="self",IF(HLOOKUP(VLOOKUP(O$1,$R$2:$S$16,2,0),'DSP Employee Census'!$B$6:$AC$507,ROWS($A$1:O301)+1,0)=0,"",VLOOKUP(HLOOKUP(VLOOKUP(O$1,$R$2:$S$16,2,0),'DSP Employee Census'!$B$6:$AC$507,ROWS($A$1:O301)+1,0),Lookups!$A$2:$B$45,2,0)),""))</f>
        <v/>
      </c>
    </row>
    <row r="303" spans="1:15" ht="18" customHeight="1" x14ac:dyDescent="0.15">
      <c r="A303" s="16" t="str">
        <f>IF(VLOOKUP(A$1,$R$2:$S$16,2,0)="","",IF(HLOOKUP(VLOOKUP(A$1,$R$2:$S$16,2,0),'DSP Employee Census'!$B$6:$AC$507,ROWS($A$1:A302)+1,0)=0,"",HLOOKUP(VLOOKUP(A$1,$R$2:$S$16,2,0),'DSP Employee Census'!$B$6:$AC$507,ROWS($A$1:A302)+1,0)))</f>
        <v/>
      </c>
      <c r="B303" s="16" t="str">
        <f>IF(VLOOKUP(B$1,$R$2:$S$16,2,0)="","",IF(HLOOKUP(VLOOKUP(B$1,$R$2:$S$16,2,0),'DSP Employee Census'!$A$6:$AC$507,ROWS($A$1:B302)+1,0)=0,"",HLOOKUP(VLOOKUP(B$1,$R$2:$S$16,2,0),'DSP Employee Census'!$A$6:$AC$507,ROWS($A$1:B302)+1,0)))</f>
        <v/>
      </c>
      <c r="C303" s="16" t="str">
        <f>IF(VLOOKUP(C$1,$R$2:$S$16,2,0)="","",IF(HLOOKUP(VLOOKUP(C$1,$R$2:$S$16,2,0),'DSP Employee Census'!$B$6:$AC$507,ROWS($A$1:C302)+1,0)=0,"",HLOOKUP(VLOOKUP(C$1,$R$2:$S$16,2,0),'DSP Employee Census'!$B$6:$AC$507,ROWS($A$1:C302)+1,0)))</f>
        <v/>
      </c>
      <c r="D303" s="74" t="str">
        <f>IF(VLOOKUP(D$1,$R$2:$S$16,2,0)="","",IF(HLOOKUP(VLOOKUP(D$1,$R$2:$S$16,2,0),'DSP Employee Census'!$B$6:$AC$507,ROWS($A$1:D302)+1,0)=0,"",HLOOKUP(VLOOKUP(D$1,$R$2:$S$16,2,0),'DSP Employee Census'!$B$6:$AC$507,ROWS($A$1:D302)+1,0)))</f>
        <v/>
      </c>
      <c r="E303" s="16" t="str">
        <f>IF(VLOOKUP(E$1,$R$2:$S$16,2,0)="","",IF(HLOOKUP(VLOOKUP(E$1,$R$2:$S$16,2,0),'DSP Employee Census'!$B$6:$AC$507,ROWS($A$1:E302)+1,0)=0,"",VLOOKUP(HLOOKUP(VLOOKUP(E$1,$R$2:$S$16,2,0),'DSP Employee Census'!$B$6:$AC$507,ROWS($A$1:E302)+1,0),Lookups!$A$2:$B$45,2,0)))</f>
        <v/>
      </c>
      <c r="F303" s="74" t="str">
        <f>IF(VLOOKUP(F$1,$R$2:$S$16,2,0)="","",IF(HLOOKUP(VLOOKUP(F$1,$R$2:$S$16,2,0),'DSP Employee Census'!$B$6:$AC$507,ROWS($A$1:F302)+1,0)=0,"",HLOOKUP(VLOOKUP(F$1,$R$2:$S$16,2,0),'DSP Employee Census'!$B$6:$AC$507,ROWS($A$1:F302)+1,0)))</f>
        <v/>
      </c>
      <c r="G303" s="16" t="str">
        <f>IF(VLOOKUP(G$1,$R$2:$S$16,2,0)="","",IF(HLOOKUP(VLOOKUP(G$1,$R$2:$S$16,2,0),'DSP Employee Census'!$B$6:$AC$507,ROWS($A$1:G302)+1,0)=0,"",VLOOKUP(HLOOKUP(VLOOKUP(G$1,$R$2:$S$16,2,0),'DSP Employee Census'!$B$6:$AC$507,ROWS($A$1:G302)+1,0),Lookups!$A$2:$B$45,2,0)))</f>
        <v/>
      </c>
      <c r="H303" s="74" t="str">
        <f>IF(VLOOKUP(H$1,$R$2:$S$16,2,0)="","",IF(HLOOKUP(VLOOKUP(H$1,$R$2:$S$16,2,0),'DSP Employee Census'!$B$6:$AC$507,ROWS($A$1:H302)+1,0)=0,"",HLOOKUP(VLOOKUP(H$1,$R$2:$S$16,2,0),'DSP Employee Census'!$B$6:$AC$507,ROWS($A$1:H302)+1,0)))</f>
        <v/>
      </c>
      <c r="I303" s="75" t="str">
        <f>IF(VLOOKUP(I$1,$R$2:$S$16,2,0)="","",IF(HLOOKUP(VLOOKUP(I$1,$R$2:$S$16,2,0),'DSP Employee Census'!$B$6:$AC$507,ROWS($A$1:I302)+1,0)=0,"",HLOOKUP(VLOOKUP(I$1,$R$2:$S$16,2,0),'DSP Employee Census'!$B$6:$AC$507,ROWS($A$1:I302)+1,0)))</f>
        <v/>
      </c>
      <c r="J303" s="76" t="str">
        <f>IF(VLOOKUP($J$1,$R$2:$S$16,2,0)="","",IF(AND($K303="part_time",HLOOKUP(VLOOKUP(J$1,$R$2:$S$16,2,0),'DSP Employee Census'!$B$6:$AC$507,ROWS($A$1:J302)+1,0)&gt;0),HLOOKUP(VLOOKUP(J$1,$R$2:$S$16,2,0),'DSP Employee Census'!$B$6:$AC$507,ROWS($A$1:J302)+1,0),IF(AND($K303="part_time",HLOOKUP(VLOOKUP(J$1,$R$2:$S$16,2,0),'DSP Employee Census'!$B$6:$AC$507,ROWS($A$1:J302)+1,0)=""),'DSP Employee Census'!$H$1,"")))</f>
        <v/>
      </c>
      <c r="K303" s="16" t="str">
        <f>IF(VLOOKUP(K$1,$R$2:$S$16,2,0)="","",IF(HLOOKUP(VLOOKUP(K$1,$R$2:$S$16,2,0),'DSP Employee Census'!$B$6:$AC$507,ROWS($A$1:K302)+1,0)=0,"",VLOOKUP(HLOOKUP(VLOOKUP(K$1,$R$2:$S$16,2,0),'DSP Employee Census'!$B$6:$AC$507,ROWS($A$1:K302)+1,0),Lookups!$A$2:$B$45,2,0)))</f>
        <v/>
      </c>
      <c r="L303" s="74" t="str">
        <f>IF(VLOOKUP(L$1,$R$2:$S$16,2,0)="","",IF(HLOOKUP(VLOOKUP(L$1,$R$2:$S$16,2,0),'DSP Employee Census'!$B$6:$AC$507,ROWS($A$1:L302)+1,0)=0,"",HLOOKUP(VLOOKUP(L$1,$R$2:$S$16,2,0),'DSP Employee Census'!$B$6:$AC$507,ROWS($A$1:L302)+1,0)))</f>
        <v/>
      </c>
      <c r="M303" s="76" t="str">
        <f>IF(VLOOKUP(M$1,$R$2:$S$16,2,0)="","",IF(HLOOKUP(VLOOKUP(M$1,$R$2:$S$16,2,0),'DSP Employee Census'!$B$6:$AC$507,ROWS($A$1:M302)+1,0)=0,"",HLOOKUP(VLOOKUP(M$1,$R$2:$S$16,2,0),'DSP Employee Census'!$B$6:$AC$507,ROWS($A$1:M302)+1,0)))</f>
        <v/>
      </c>
      <c r="N303" s="74" t="str">
        <f>IF(VLOOKUP(N$1,$R$2:$S$16,2,0)="","",IF(HLOOKUP(VLOOKUP(N$1,$R$2:$S$16,2,0),'DSP Employee Census'!$B$6:$AC$507,ROWS($A$1:N302)+1,0)=0,"",HLOOKUP(VLOOKUP(N$1,$R$2:$S$16,2,0),'DSP Employee Census'!$B$6:$AC$507,ROWS($A$1:N302)+1,0)))</f>
        <v/>
      </c>
      <c r="O303" s="16" t="str">
        <f>IF(VLOOKUP(O$1,$R$2:$S$16,2,0)="","",IF(E303="self",IF(HLOOKUP(VLOOKUP(O$1,$R$2:$S$16,2,0),'DSP Employee Census'!$B$6:$AC$507,ROWS($A$1:O302)+1,0)=0,"",VLOOKUP(HLOOKUP(VLOOKUP(O$1,$R$2:$S$16,2,0),'DSP Employee Census'!$B$6:$AC$507,ROWS($A$1:O302)+1,0),Lookups!$A$2:$B$45,2,0)),""))</f>
        <v/>
      </c>
    </row>
    <row r="304" spans="1:15" ht="18" customHeight="1" x14ac:dyDescent="0.15">
      <c r="A304" s="16" t="str">
        <f>IF(VLOOKUP(A$1,$R$2:$S$16,2,0)="","",IF(HLOOKUP(VLOOKUP(A$1,$R$2:$S$16,2,0),'DSP Employee Census'!$B$6:$AC$507,ROWS($A$1:A303)+1,0)=0,"",HLOOKUP(VLOOKUP(A$1,$R$2:$S$16,2,0),'DSP Employee Census'!$B$6:$AC$507,ROWS($A$1:A303)+1,0)))</f>
        <v/>
      </c>
      <c r="B304" s="16" t="str">
        <f>IF(VLOOKUP(B$1,$R$2:$S$16,2,0)="","",IF(HLOOKUP(VLOOKUP(B$1,$R$2:$S$16,2,0),'DSP Employee Census'!$A$6:$AC$507,ROWS($A$1:B303)+1,0)=0,"",HLOOKUP(VLOOKUP(B$1,$R$2:$S$16,2,0),'DSP Employee Census'!$A$6:$AC$507,ROWS($A$1:B303)+1,0)))</f>
        <v/>
      </c>
      <c r="C304" s="16" t="str">
        <f>IF(VLOOKUP(C$1,$R$2:$S$16,2,0)="","",IF(HLOOKUP(VLOOKUP(C$1,$R$2:$S$16,2,0),'DSP Employee Census'!$B$6:$AC$507,ROWS($A$1:C303)+1,0)=0,"",HLOOKUP(VLOOKUP(C$1,$R$2:$S$16,2,0),'DSP Employee Census'!$B$6:$AC$507,ROWS($A$1:C303)+1,0)))</f>
        <v/>
      </c>
      <c r="D304" s="74" t="str">
        <f>IF(VLOOKUP(D$1,$R$2:$S$16,2,0)="","",IF(HLOOKUP(VLOOKUP(D$1,$R$2:$S$16,2,0),'DSP Employee Census'!$B$6:$AC$507,ROWS($A$1:D303)+1,0)=0,"",HLOOKUP(VLOOKUP(D$1,$R$2:$S$16,2,0),'DSP Employee Census'!$B$6:$AC$507,ROWS($A$1:D303)+1,0)))</f>
        <v/>
      </c>
      <c r="E304" s="16" t="str">
        <f>IF(VLOOKUP(E$1,$R$2:$S$16,2,0)="","",IF(HLOOKUP(VLOOKUP(E$1,$R$2:$S$16,2,0),'DSP Employee Census'!$B$6:$AC$507,ROWS($A$1:E303)+1,0)=0,"",VLOOKUP(HLOOKUP(VLOOKUP(E$1,$R$2:$S$16,2,0),'DSP Employee Census'!$B$6:$AC$507,ROWS($A$1:E303)+1,0),Lookups!$A$2:$B$45,2,0)))</f>
        <v/>
      </c>
      <c r="F304" s="74" t="str">
        <f>IF(VLOOKUP(F$1,$R$2:$S$16,2,0)="","",IF(HLOOKUP(VLOOKUP(F$1,$R$2:$S$16,2,0),'DSP Employee Census'!$B$6:$AC$507,ROWS($A$1:F303)+1,0)=0,"",HLOOKUP(VLOOKUP(F$1,$R$2:$S$16,2,0),'DSP Employee Census'!$B$6:$AC$507,ROWS($A$1:F303)+1,0)))</f>
        <v/>
      </c>
      <c r="G304" s="16" t="str">
        <f>IF(VLOOKUP(G$1,$R$2:$S$16,2,0)="","",IF(HLOOKUP(VLOOKUP(G$1,$R$2:$S$16,2,0),'DSP Employee Census'!$B$6:$AC$507,ROWS($A$1:G303)+1,0)=0,"",VLOOKUP(HLOOKUP(VLOOKUP(G$1,$R$2:$S$16,2,0),'DSP Employee Census'!$B$6:$AC$507,ROWS($A$1:G303)+1,0),Lookups!$A$2:$B$45,2,0)))</f>
        <v/>
      </c>
      <c r="H304" s="74" t="str">
        <f>IF(VLOOKUP(H$1,$R$2:$S$16,2,0)="","",IF(HLOOKUP(VLOOKUP(H$1,$R$2:$S$16,2,0),'DSP Employee Census'!$B$6:$AC$507,ROWS($A$1:H303)+1,0)=0,"",HLOOKUP(VLOOKUP(H$1,$R$2:$S$16,2,0),'DSP Employee Census'!$B$6:$AC$507,ROWS($A$1:H303)+1,0)))</f>
        <v/>
      </c>
      <c r="I304" s="75" t="str">
        <f>IF(VLOOKUP(I$1,$R$2:$S$16,2,0)="","",IF(HLOOKUP(VLOOKUP(I$1,$R$2:$S$16,2,0),'DSP Employee Census'!$B$6:$AC$507,ROWS($A$1:I303)+1,0)=0,"",HLOOKUP(VLOOKUP(I$1,$R$2:$S$16,2,0),'DSP Employee Census'!$B$6:$AC$507,ROWS($A$1:I303)+1,0)))</f>
        <v/>
      </c>
      <c r="J304" s="76" t="str">
        <f>IF(VLOOKUP($J$1,$R$2:$S$16,2,0)="","",IF(AND($K304="part_time",HLOOKUP(VLOOKUP(J$1,$R$2:$S$16,2,0),'DSP Employee Census'!$B$6:$AC$507,ROWS($A$1:J303)+1,0)&gt;0),HLOOKUP(VLOOKUP(J$1,$R$2:$S$16,2,0),'DSP Employee Census'!$B$6:$AC$507,ROWS($A$1:J303)+1,0),IF(AND($K304="part_time",HLOOKUP(VLOOKUP(J$1,$R$2:$S$16,2,0),'DSP Employee Census'!$B$6:$AC$507,ROWS($A$1:J303)+1,0)=""),'DSP Employee Census'!$H$1,"")))</f>
        <v/>
      </c>
      <c r="K304" s="16" t="str">
        <f>IF(VLOOKUP(K$1,$R$2:$S$16,2,0)="","",IF(HLOOKUP(VLOOKUP(K$1,$R$2:$S$16,2,0),'DSP Employee Census'!$B$6:$AC$507,ROWS($A$1:K303)+1,0)=0,"",VLOOKUP(HLOOKUP(VLOOKUP(K$1,$R$2:$S$16,2,0),'DSP Employee Census'!$B$6:$AC$507,ROWS($A$1:K303)+1,0),Lookups!$A$2:$B$45,2,0)))</f>
        <v/>
      </c>
      <c r="L304" s="74" t="str">
        <f>IF(VLOOKUP(L$1,$R$2:$S$16,2,0)="","",IF(HLOOKUP(VLOOKUP(L$1,$R$2:$S$16,2,0),'DSP Employee Census'!$B$6:$AC$507,ROWS($A$1:L303)+1,0)=0,"",HLOOKUP(VLOOKUP(L$1,$R$2:$S$16,2,0),'DSP Employee Census'!$B$6:$AC$507,ROWS($A$1:L303)+1,0)))</f>
        <v/>
      </c>
      <c r="M304" s="76" t="str">
        <f>IF(VLOOKUP(M$1,$R$2:$S$16,2,0)="","",IF(HLOOKUP(VLOOKUP(M$1,$R$2:$S$16,2,0),'DSP Employee Census'!$B$6:$AC$507,ROWS($A$1:M303)+1,0)=0,"",HLOOKUP(VLOOKUP(M$1,$R$2:$S$16,2,0),'DSP Employee Census'!$B$6:$AC$507,ROWS($A$1:M303)+1,0)))</f>
        <v/>
      </c>
      <c r="N304" s="74" t="str">
        <f>IF(VLOOKUP(N$1,$R$2:$S$16,2,0)="","",IF(HLOOKUP(VLOOKUP(N$1,$R$2:$S$16,2,0),'DSP Employee Census'!$B$6:$AC$507,ROWS($A$1:N303)+1,0)=0,"",HLOOKUP(VLOOKUP(N$1,$R$2:$S$16,2,0),'DSP Employee Census'!$B$6:$AC$507,ROWS($A$1:N303)+1,0)))</f>
        <v/>
      </c>
      <c r="O304" s="16" t="str">
        <f>IF(VLOOKUP(O$1,$R$2:$S$16,2,0)="","",IF(E304="self",IF(HLOOKUP(VLOOKUP(O$1,$R$2:$S$16,2,0),'DSP Employee Census'!$B$6:$AC$507,ROWS($A$1:O303)+1,0)=0,"",VLOOKUP(HLOOKUP(VLOOKUP(O$1,$R$2:$S$16,2,0),'DSP Employee Census'!$B$6:$AC$507,ROWS($A$1:O303)+1,0),Lookups!$A$2:$B$45,2,0)),""))</f>
        <v/>
      </c>
    </row>
    <row r="305" spans="1:15" ht="18" customHeight="1" x14ac:dyDescent="0.15">
      <c r="A305" s="16" t="str">
        <f>IF(VLOOKUP(A$1,$R$2:$S$16,2,0)="","",IF(HLOOKUP(VLOOKUP(A$1,$R$2:$S$16,2,0),'DSP Employee Census'!$B$6:$AC$507,ROWS($A$1:A304)+1,0)=0,"",HLOOKUP(VLOOKUP(A$1,$R$2:$S$16,2,0),'DSP Employee Census'!$B$6:$AC$507,ROWS($A$1:A304)+1,0)))</f>
        <v/>
      </c>
      <c r="B305" s="16" t="str">
        <f>IF(VLOOKUP(B$1,$R$2:$S$16,2,0)="","",IF(HLOOKUP(VLOOKUP(B$1,$R$2:$S$16,2,0),'DSP Employee Census'!$A$6:$AC$507,ROWS($A$1:B304)+1,0)=0,"",HLOOKUP(VLOOKUP(B$1,$R$2:$S$16,2,0),'DSP Employee Census'!$A$6:$AC$507,ROWS($A$1:B304)+1,0)))</f>
        <v/>
      </c>
      <c r="C305" s="16" t="str">
        <f>IF(VLOOKUP(C$1,$R$2:$S$16,2,0)="","",IF(HLOOKUP(VLOOKUP(C$1,$R$2:$S$16,2,0),'DSP Employee Census'!$B$6:$AC$507,ROWS($A$1:C304)+1,0)=0,"",HLOOKUP(VLOOKUP(C$1,$R$2:$S$16,2,0),'DSP Employee Census'!$B$6:$AC$507,ROWS($A$1:C304)+1,0)))</f>
        <v/>
      </c>
      <c r="D305" s="74" t="str">
        <f>IF(VLOOKUP(D$1,$R$2:$S$16,2,0)="","",IF(HLOOKUP(VLOOKUP(D$1,$R$2:$S$16,2,0),'DSP Employee Census'!$B$6:$AC$507,ROWS($A$1:D304)+1,0)=0,"",HLOOKUP(VLOOKUP(D$1,$R$2:$S$16,2,0),'DSP Employee Census'!$B$6:$AC$507,ROWS($A$1:D304)+1,0)))</f>
        <v/>
      </c>
      <c r="E305" s="16" t="str">
        <f>IF(VLOOKUP(E$1,$R$2:$S$16,2,0)="","",IF(HLOOKUP(VLOOKUP(E$1,$R$2:$S$16,2,0),'DSP Employee Census'!$B$6:$AC$507,ROWS($A$1:E304)+1,0)=0,"",VLOOKUP(HLOOKUP(VLOOKUP(E$1,$R$2:$S$16,2,0),'DSP Employee Census'!$B$6:$AC$507,ROWS($A$1:E304)+1,0),Lookups!$A$2:$B$45,2,0)))</f>
        <v/>
      </c>
      <c r="F305" s="74" t="str">
        <f>IF(VLOOKUP(F$1,$R$2:$S$16,2,0)="","",IF(HLOOKUP(VLOOKUP(F$1,$R$2:$S$16,2,0),'DSP Employee Census'!$B$6:$AC$507,ROWS($A$1:F304)+1,0)=0,"",HLOOKUP(VLOOKUP(F$1,$R$2:$S$16,2,0),'DSP Employee Census'!$B$6:$AC$507,ROWS($A$1:F304)+1,0)))</f>
        <v/>
      </c>
      <c r="G305" s="16" t="str">
        <f>IF(VLOOKUP(G$1,$R$2:$S$16,2,0)="","",IF(HLOOKUP(VLOOKUP(G$1,$R$2:$S$16,2,0),'DSP Employee Census'!$B$6:$AC$507,ROWS($A$1:G304)+1,0)=0,"",VLOOKUP(HLOOKUP(VLOOKUP(G$1,$R$2:$S$16,2,0),'DSP Employee Census'!$B$6:$AC$507,ROWS($A$1:G304)+1,0),Lookups!$A$2:$B$45,2,0)))</f>
        <v/>
      </c>
      <c r="H305" s="74" t="str">
        <f>IF(VLOOKUP(H$1,$R$2:$S$16,2,0)="","",IF(HLOOKUP(VLOOKUP(H$1,$R$2:$S$16,2,0),'DSP Employee Census'!$B$6:$AC$507,ROWS($A$1:H304)+1,0)=0,"",HLOOKUP(VLOOKUP(H$1,$R$2:$S$16,2,0),'DSP Employee Census'!$B$6:$AC$507,ROWS($A$1:H304)+1,0)))</f>
        <v/>
      </c>
      <c r="I305" s="75" t="str">
        <f>IF(VLOOKUP(I$1,$R$2:$S$16,2,0)="","",IF(HLOOKUP(VLOOKUP(I$1,$R$2:$S$16,2,0),'DSP Employee Census'!$B$6:$AC$507,ROWS($A$1:I304)+1,0)=0,"",HLOOKUP(VLOOKUP(I$1,$R$2:$S$16,2,0),'DSP Employee Census'!$B$6:$AC$507,ROWS($A$1:I304)+1,0)))</f>
        <v/>
      </c>
      <c r="J305" s="76" t="str">
        <f>IF(VLOOKUP($J$1,$R$2:$S$16,2,0)="","",IF(AND($K305="part_time",HLOOKUP(VLOOKUP(J$1,$R$2:$S$16,2,0),'DSP Employee Census'!$B$6:$AC$507,ROWS($A$1:J304)+1,0)&gt;0),HLOOKUP(VLOOKUP(J$1,$R$2:$S$16,2,0),'DSP Employee Census'!$B$6:$AC$507,ROWS($A$1:J304)+1,0),IF(AND($K305="part_time",HLOOKUP(VLOOKUP(J$1,$R$2:$S$16,2,0),'DSP Employee Census'!$B$6:$AC$507,ROWS($A$1:J304)+1,0)=""),'DSP Employee Census'!$H$1,"")))</f>
        <v/>
      </c>
      <c r="K305" s="16" t="str">
        <f>IF(VLOOKUP(K$1,$R$2:$S$16,2,0)="","",IF(HLOOKUP(VLOOKUP(K$1,$R$2:$S$16,2,0),'DSP Employee Census'!$B$6:$AC$507,ROWS($A$1:K304)+1,0)=0,"",VLOOKUP(HLOOKUP(VLOOKUP(K$1,$R$2:$S$16,2,0),'DSP Employee Census'!$B$6:$AC$507,ROWS($A$1:K304)+1,0),Lookups!$A$2:$B$45,2,0)))</f>
        <v/>
      </c>
      <c r="L305" s="74" t="str">
        <f>IF(VLOOKUP(L$1,$R$2:$S$16,2,0)="","",IF(HLOOKUP(VLOOKUP(L$1,$R$2:$S$16,2,0),'DSP Employee Census'!$B$6:$AC$507,ROWS($A$1:L304)+1,0)=0,"",HLOOKUP(VLOOKUP(L$1,$R$2:$S$16,2,0),'DSP Employee Census'!$B$6:$AC$507,ROWS($A$1:L304)+1,0)))</f>
        <v/>
      </c>
      <c r="M305" s="76" t="str">
        <f>IF(VLOOKUP(M$1,$R$2:$S$16,2,0)="","",IF(HLOOKUP(VLOOKUP(M$1,$R$2:$S$16,2,0),'DSP Employee Census'!$B$6:$AC$507,ROWS($A$1:M304)+1,0)=0,"",HLOOKUP(VLOOKUP(M$1,$R$2:$S$16,2,0),'DSP Employee Census'!$B$6:$AC$507,ROWS($A$1:M304)+1,0)))</f>
        <v/>
      </c>
      <c r="N305" s="74" t="str">
        <f>IF(VLOOKUP(N$1,$R$2:$S$16,2,0)="","",IF(HLOOKUP(VLOOKUP(N$1,$R$2:$S$16,2,0),'DSP Employee Census'!$B$6:$AC$507,ROWS($A$1:N304)+1,0)=0,"",HLOOKUP(VLOOKUP(N$1,$R$2:$S$16,2,0),'DSP Employee Census'!$B$6:$AC$507,ROWS($A$1:N304)+1,0)))</f>
        <v/>
      </c>
      <c r="O305" s="16" t="str">
        <f>IF(VLOOKUP(O$1,$R$2:$S$16,2,0)="","",IF(E305="self",IF(HLOOKUP(VLOOKUP(O$1,$R$2:$S$16,2,0),'DSP Employee Census'!$B$6:$AC$507,ROWS($A$1:O304)+1,0)=0,"",VLOOKUP(HLOOKUP(VLOOKUP(O$1,$R$2:$S$16,2,0),'DSP Employee Census'!$B$6:$AC$507,ROWS($A$1:O304)+1,0),Lookups!$A$2:$B$45,2,0)),""))</f>
        <v/>
      </c>
    </row>
    <row r="306" spans="1:15" ht="18" customHeight="1" x14ac:dyDescent="0.15">
      <c r="A306" s="16" t="str">
        <f>IF(VLOOKUP(A$1,$R$2:$S$16,2,0)="","",IF(HLOOKUP(VLOOKUP(A$1,$R$2:$S$16,2,0),'DSP Employee Census'!$B$6:$AC$507,ROWS($A$1:A305)+1,0)=0,"",HLOOKUP(VLOOKUP(A$1,$R$2:$S$16,2,0),'DSP Employee Census'!$B$6:$AC$507,ROWS($A$1:A305)+1,0)))</f>
        <v/>
      </c>
      <c r="B306" s="16" t="str">
        <f>IF(VLOOKUP(B$1,$R$2:$S$16,2,0)="","",IF(HLOOKUP(VLOOKUP(B$1,$R$2:$S$16,2,0),'DSP Employee Census'!$A$6:$AC$507,ROWS($A$1:B305)+1,0)=0,"",HLOOKUP(VLOOKUP(B$1,$R$2:$S$16,2,0),'DSP Employee Census'!$A$6:$AC$507,ROWS($A$1:B305)+1,0)))</f>
        <v/>
      </c>
      <c r="C306" s="16" t="str">
        <f>IF(VLOOKUP(C$1,$R$2:$S$16,2,0)="","",IF(HLOOKUP(VLOOKUP(C$1,$R$2:$S$16,2,0),'DSP Employee Census'!$B$6:$AC$507,ROWS($A$1:C305)+1,0)=0,"",HLOOKUP(VLOOKUP(C$1,$R$2:$S$16,2,0),'DSP Employee Census'!$B$6:$AC$507,ROWS($A$1:C305)+1,0)))</f>
        <v/>
      </c>
      <c r="D306" s="74" t="str">
        <f>IF(VLOOKUP(D$1,$R$2:$S$16,2,0)="","",IF(HLOOKUP(VLOOKUP(D$1,$R$2:$S$16,2,0),'DSP Employee Census'!$B$6:$AC$507,ROWS($A$1:D305)+1,0)=0,"",HLOOKUP(VLOOKUP(D$1,$R$2:$S$16,2,0),'DSP Employee Census'!$B$6:$AC$507,ROWS($A$1:D305)+1,0)))</f>
        <v/>
      </c>
      <c r="E306" s="16" t="str">
        <f>IF(VLOOKUP(E$1,$R$2:$S$16,2,0)="","",IF(HLOOKUP(VLOOKUP(E$1,$R$2:$S$16,2,0),'DSP Employee Census'!$B$6:$AC$507,ROWS($A$1:E305)+1,0)=0,"",VLOOKUP(HLOOKUP(VLOOKUP(E$1,$R$2:$S$16,2,0),'DSP Employee Census'!$B$6:$AC$507,ROWS($A$1:E305)+1,0),Lookups!$A$2:$B$45,2,0)))</f>
        <v/>
      </c>
      <c r="F306" s="74" t="str">
        <f>IF(VLOOKUP(F$1,$R$2:$S$16,2,0)="","",IF(HLOOKUP(VLOOKUP(F$1,$R$2:$S$16,2,0),'DSP Employee Census'!$B$6:$AC$507,ROWS($A$1:F305)+1,0)=0,"",HLOOKUP(VLOOKUP(F$1,$R$2:$S$16,2,0),'DSP Employee Census'!$B$6:$AC$507,ROWS($A$1:F305)+1,0)))</f>
        <v/>
      </c>
      <c r="G306" s="16" t="str">
        <f>IF(VLOOKUP(G$1,$R$2:$S$16,2,0)="","",IF(HLOOKUP(VLOOKUP(G$1,$R$2:$S$16,2,0),'DSP Employee Census'!$B$6:$AC$507,ROWS($A$1:G305)+1,0)=0,"",VLOOKUP(HLOOKUP(VLOOKUP(G$1,$R$2:$S$16,2,0),'DSP Employee Census'!$B$6:$AC$507,ROWS($A$1:G305)+1,0),Lookups!$A$2:$B$45,2,0)))</f>
        <v/>
      </c>
      <c r="H306" s="74" t="str">
        <f>IF(VLOOKUP(H$1,$R$2:$S$16,2,0)="","",IF(HLOOKUP(VLOOKUP(H$1,$R$2:$S$16,2,0),'DSP Employee Census'!$B$6:$AC$507,ROWS($A$1:H305)+1,0)=0,"",HLOOKUP(VLOOKUP(H$1,$R$2:$S$16,2,0),'DSP Employee Census'!$B$6:$AC$507,ROWS($A$1:H305)+1,0)))</f>
        <v/>
      </c>
      <c r="I306" s="75" t="str">
        <f>IF(VLOOKUP(I$1,$R$2:$S$16,2,0)="","",IF(HLOOKUP(VLOOKUP(I$1,$R$2:$S$16,2,0),'DSP Employee Census'!$B$6:$AC$507,ROWS($A$1:I305)+1,0)=0,"",HLOOKUP(VLOOKUP(I$1,$R$2:$S$16,2,0),'DSP Employee Census'!$B$6:$AC$507,ROWS($A$1:I305)+1,0)))</f>
        <v/>
      </c>
      <c r="J306" s="76" t="str">
        <f>IF(VLOOKUP($J$1,$R$2:$S$16,2,0)="","",IF(AND($K306="part_time",HLOOKUP(VLOOKUP(J$1,$R$2:$S$16,2,0),'DSP Employee Census'!$B$6:$AC$507,ROWS($A$1:J305)+1,0)&gt;0),HLOOKUP(VLOOKUP(J$1,$R$2:$S$16,2,0),'DSP Employee Census'!$B$6:$AC$507,ROWS($A$1:J305)+1,0),IF(AND($K306="part_time",HLOOKUP(VLOOKUP(J$1,$R$2:$S$16,2,0),'DSP Employee Census'!$B$6:$AC$507,ROWS($A$1:J305)+1,0)=""),'DSP Employee Census'!$H$1,"")))</f>
        <v/>
      </c>
      <c r="K306" s="16" t="str">
        <f>IF(VLOOKUP(K$1,$R$2:$S$16,2,0)="","",IF(HLOOKUP(VLOOKUP(K$1,$R$2:$S$16,2,0),'DSP Employee Census'!$B$6:$AC$507,ROWS($A$1:K305)+1,0)=0,"",VLOOKUP(HLOOKUP(VLOOKUP(K$1,$R$2:$S$16,2,0),'DSP Employee Census'!$B$6:$AC$507,ROWS($A$1:K305)+1,0),Lookups!$A$2:$B$45,2,0)))</f>
        <v/>
      </c>
      <c r="L306" s="74" t="str">
        <f>IF(VLOOKUP(L$1,$R$2:$S$16,2,0)="","",IF(HLOOKUP(VLOOKUP(L$1,$R$2:$S$16,2,0),'DSP Employee Census'!$B$6:$AC$507,ROWS($A$1:L305)+1,0)=0,"",HLOOKUP(VLOOKUP(L$1,$R$2:$S$16,2,0),'DSP Employee Census'!$B$6:$AC$507,ROWS($A$1:L305)+1,0)))</f>
        <v/>
      </c>
      <c r="M306" s="76" t="str">
        <f>IF(VLOOKUP(M$1,$R$2:$S$16,2,0)="","",IF(HLOOKUP(VLOOKUP(M$1,$R$2:$S$16,2,0),'DSP Employee Census'!$B$6:$AC$507,ROWS($A$1:M305)+1,0)=0,"",HLOOKUP(VLOOKUP(M$1,$R$2:$S$16,2,0),'DSP Employee Census'!$B$6:$AC$507,ROWS($A$1:M305)+1,0)))</f>
        <v/>
      </c>
      <c r="N306" s="74" t="str">
        <f>IF(VLOOKUP(N$1,$R$2:$S$16,2,0)="","",IF(HLOOKUP(VLOOKUP(N$1,$R$2:$S$16,2,0),'DSP Employee Census'!$B$6:$AC$507,ROWS($A$1:N305)+1,0)=0,"",HLOOKUP(VLOOKUP(N$1,$R$2:$S$16,2,0),'DSP Employee Census'!$B$6:$AC$507,ROWS($A$1:N305)+1,0)))</f>
        <v/>
      </c>
      <c r="O306" s="16" t="str">
        <f>IF(VLOOKUP(O$1,$R$2:$S$16,2,0)="","",IF(E306="self",IF(HLOOKUP(VLOOKUP(O$1,$R$2:$S$16,2,0),'DSP Employee Census'!$B$6:$AC$507,ROWS($A$1:O305)+1,0)=0,"",VLOOKUP(HLOOKUP(VLOOKUP(O$1,$R$2:$S$16,2,0),'DSP Employee Census'!$B$6:$AC$507,ROWS($A$1:O305)+1,0),Lookups!$A$2:$B$45,2,0)),""))</f>
        <v/>
      </c>
    </row>
    <row r="307" spans="1:15" ht="18" customHeight="1" x14ac:dyDescent="0.15">
      <c r="A307" s="16" t="str">
        <f>IF(VLOOKUP(A$1,$R$2:$S$16,2,0)="","",IF(HLOOKUP(VLOOKUP(A$1,$R$2:$S$16,2,0),'DSP Employee Census'!$B$6:$AC$507,ROWS($A$1:A306)+1,0)=0,"",HLOOKUP(VLOOKUP(A$1,$R$2:$S$16,2,0),'DSP Employee Census'!$B$6:$AC$507,ROWS($A$1:A306)+1,0)))</f>
        <v/>
      </c>
      <c r="B307" s="16" t="str">
        <f>IF(VLOOKUP(B$1,$R$2:$S$16,2,0)="","",IF(HLOOKUP(VLOOKUP(B$1,$R$2:$S$16,2,0),'DSP Employee Census'!$A$6:$AC$507,ROWS($A$1:B306)+1,0)=0,"",HLOOKUP(VLOOKUP(B$1,$R$2:$S$16,2,0),'DSP Employee Census'!$A$6:$AC$507,ROWS($A$1:B306)+1,0)))</f>
        <v/>
      </c>
      <c r="C307" s="16" t="str">
        <f>IF(VLOOKUP(C$1,$R$2:$S$16,2,0)="","",IF(HLOOKUP(VLOOKUP(C$1,$R$2:$S$16,2,0),'DSP Employee Census'!$B$6:$AC$507,ROWS($A$1:C306)+1,0)=0,"",HLOOKUP(VLOOKUP(C$1,$R$2:$S$16,2,0),'DSP Employee Census'!$B$6:$AC$507,ROWS($A$1:C306)+1,0)))</f>
        <v/>
      </c>
      <c r="D307" s="74" t="str">
        <f>IF(VLOOKUP(D$1,$R$2:$S$16,2,0)="","",IF(HLOOKUP(VLOOKUP(D$1,$R$2:$S$16,2,0),'DSP Employee Census'!$B$6:$AC$507,ROWS($A$1:D306)+1,0)=0,"",HLOOKUP(VLOOKUP(D$1,$R$2:$S$16,2,0),'DSP Employee Census'!$B$6:$AC$507,ROWS($A$1:D306)+1,0)))</f>
        <v/>
      </c>
      <c r="E307" s="16" t="str">
        <f>IF(VLOOKUP(E$1,$R$2:$S$16,2,0)="","",IF(HLOOKUP(VLOOKUP(E$1,$R$2:$S$16,2,0),'DSP Employee Census'!$B$6:$AC$507,ROWS($A$1:E306)+1,0)=0,"",VLOOKUP(HLOOKUP(VLOOKUP(E$1,$R$2:$S$16,2,0),'DSP Employee Census'!$B$6:$AC$507,ROWS($A$1:E306)+1,0),Lookups!$A$2:$B$45,2,0)))</f>
        <v/>
      </c>
      <c r="F307" s="74" t="str">
        <f>IF(VLOOKUP(F$1,$R$2:$S$16,2,0)="","",IF(HLOOKUP(VLOOKUP(F$1,$R$2:$S$16,2,0),'DSP Employee Census'!$B$6:$AC$507,ROWS($A$1:F306)+1,0)=0,"",HLOOKUP(VLOOKUP(F$1,$R$2:$S$16,2,0),'DSP Employee Census'!$B$6:$AC$507,ROWS($A$1:F306)+1,0)))</f>
        <v/>
      </c>
      <c r="G307" s="16" t="str">
        <f>IF(VLOOKUP(G$1,$R$2:$S$16,2,0)="","",IF(HLOOKUP(VLOOKUP(G$1,$R$2:$S$16,2,0),'DSP Employee Census'!$B$6:$AC$507,ROWS($A$1:G306)+1,0)=0,"",VLOOKUP(HLOOKUP(VLOOKUP(G$1,$R$2:$S$16,2,0),'DSP Employee Census'!$B$6:$AC$507,ROWS($A$1:G306)+1,0),Lookups!$A$2:$B$45,2,0)))</f>
        <v/>
      </c>
      <c r="H307" s="74" t="str">
        <f>IF(VLOOKUP(H$1,$R$2:$S$16,2,0)="","",IF(HLOOKUP(VLOOKUP(H$1,$R$2:$S$16,2,0),'DSP Employee Census'!$B$6:$AC$507,ROWS($A$1:H306)+1,0)=0,"",HLOOKUP(VLOOKUP(H$1,$R$2:$S$16,2,0),'DSP Employee Census'!$B$6:$AC$507,ROWS($A$1:H306)+1,0)))</f>
        <v/>
      </c>
      <c r="I307" s="75" t="str">
        <f>IF(VLOOKUP(I$1,$R$2:$S$16,2,0)="","",IF(HLOOKUP(VLOOKUP(I$1,$R$2:$S$16,2,0),'DSP Employee Census'!$B$6:$AC$507,ROWS($A$1:I306)+1,0)=0,"",HLOOKUP(VLOOKUP(I$1,$R$2:$S$16,2,0),'DSP Employee Census'!$B$6:$AC$507,ROWS($A$1:I306)+1,0)))</f>
        <v/>
      </c>
      <c r="J307" s="76" t="str">
        <f>IF(VLOOKUP($J$1,$R$2:$S$16,2,0)="","",IF(AND($K307="part_time",HLOOKUP(VLOOKUP(J$1,$R$2:$S$16,2,0),'DSP Employee Census'!$B$6:$AC$507,ROWS($A$1:J306)+1,0)&gt;0),HLOOKUP(VLOOKUP(J$1,$R$2:$S$16,2,0),'DSP Employee Census'!$B$6:$AC$507,ROWS($A$1:J306)+1,0),IF(AND($K307="part_time",HLOOKUP(VLOOKUP(J$1,$R$2:$S$16,2,0),'DSP Employee Census'!$B$6:$AC$507,ROWS($A$1:J306)+1,0)=""),'DSP Employee Census'!$H$1,"")))</f>
        <v/>
      </c>
      <c r="K307" s="16" t="str">
        <f>IF(VLOOKUP(K$1,$R$2:$S$16,2,0)="","",IF(HLOOKUP(VLOOKUP(K$1,$R$2:$S$16,2,0),'DSP Employee Census'!$B$6:$AC$507,ROWS($A$1:K306)+1,0)=0,"",VLOOKUP(HLOOKUP(VLOOKUP(K$1,$R$2:$S$16,2,0),'DSP Employee Census'!$B$6:$AC$507,ROWS($A$1:K306)+1,0),Lookups!$A$2:$B$45,2,0)))</f>
        <v/>
      </c>
      <c r="L307" s="74" t="str">
        <f>IF(VLOOKUP(L$1,$R$2:$S$16,2,0)="","",IF(HLOOKUP(VLOOKUP(L$1,$R$2:$S$16,2,0),'DSP Employee Census'!$B$6:$AC$507,ROWS($A$1:L306)+1,0)=0,"",HLOOKUP(VLOOKUP(L$1,$R$2:$S$16,2,0),'DSP Employee Census'!$B$6:$AC$507,ROWS($A$1:L306)+1,0)))</f>
        <v/>
      </c>
      <c r="M307" s="76" t="str">
        <f>IF(VLOOKUP(M$1,$R$2:$S$16,2,0)="","",IF(HLOOKUP(VLOOKUP(M$1,$R$2:$S$16,2,0),'DSP Employee Census'!$B$6:$AC$507,ROWS($A$1:M306)+1,0)=0,"",HLOOKUP(VLOOKUP(M$1,$R$2:$S$16,2,0),'DSP Employee Census'!$B$6:$AC$507,ROWS($A$1:M306)+1,0)))</f>
        <v/>
      </c>
      <c r="N307" s="74" t="str">
        <f>IF(VLOOKUP(N$1,$R$2:$S$16,2,0)="","",IF(HLOOKUP(VLOOKUP(N$1,$R$2:$S$16,2,0),'DSP Employee Census'!$B$6:$AC$507,ROWS($A$1:N306)+1,0)=0,"",HLOOKUP(VLOOKUP(N$1,$R$2:$S$16,2,0),'DSP Employee Census'!$B$6:$AC$507,ROWS($A$1:N306)+1,0)))</f>
        <v/>
      </c>
      <c r="O307" s="16" t="str">
        <f>IF(VLOOKUP(O$1,$R$2:$S$16,2,0)="","",IF(E307="self",IF(HLOOKUP(VLOOKUP(O$1,$R$2:$S$16,2,0),'DSP Employee Census'!$B$6:$AC$507,ROWS($A$1:O306)+1,0)=0,"",VLOOKUP(HLOOKUP(VLOOKUP(O$1,$R$2:$S$16,2,0),'DSP Employee Census'!$B$6:$AC$507,ROWS($A$1:O306)+1,0),Lookups!$A$2:$B$45,2,0)),""))</f>
        <v/>
      </c>
    </row>
    <row r="308" spans="1:15" ht="18" customHeight="1" x14ac:dyDescent="0.15">
      <c r="A308" s="16" t="str">
        <f>IF(VLOOKUP(A$1,$R$2:$S$16,2,0)="","",IF(HLOOKUP(VLOOKUP(A$1,$R$2:$S$16,2,0),'DSP Employee Census'!$B$6:$AC$507,ROWS($A$1:A307)+1,0)=0,"",HLOOKUP(VLOOKUP(A$1,$R$2:$S$16,2,0),'DSP Employee Census'!$B$6:$AC$507,ROWS($A$1:A307)+1,0)))</f>
        <v/>
      </c>
      <c r="B308" s="16" t="str">
        <f>IF(VLOOKUP(B$1,$R$2:$S$16,2,0)="","",IF(HLOOKUP(VLOOKUP(B$1,$R$2:$S$16,2,0),'DSP Employee Census'!$A$6:$AC$507,ROWS($A$1:B307)+1,0)=0,"",HLOOKUP(VLOOKUP(B$1,$R$2:$S$16,2,0),'DSP Employee Census'!$A$6:$AC$507,ROWS($A$1:B307)+1,0)))</f>
        <v/>
      </c>
      <c r="C308" s="16" t="str">
        <f>IF(VLOOKUP(C$1,$R$2:$S$16,2,0)="","",IF(HLOOKUP(VLOOKUP(C$1,$R$2:$S$16,2,0),'DSP Employee Census'!$B$6:$AC$507,ROWS($A$1:C307)+1,0)=0,"",HLOOKUP(VLOOKUP(C$1,$R$2:$S$16,2,0),'DSP Employee Census'!$B$6:$AC$507,ROWS($A$1:C307)+1,0)))</f>
        <v/>
      </c>
      <c r="D308" s="74" t="str">
        <f>IF(VLOOKUP(D$1,$R$2:$S$16,2,0)="","",IF(HLOOKUP(VLOOKUP(D$1,$R$2:$S$16,2,0),'DSP Employee Census'!$B$6:$AC$507,ROWS($A$1:D307)+1,0)=0,"",HLOOKUP(VLOOKUP(D$1,$R$2:$S$16,2,0),'DSP Employee Census'!$B$6:$AC$507,ROWS($A$1:D307)+1,0)))</f>
        <v/>
      </c>
      <c r="E308" s="16" t="str">
        <f>IF(VLOOKUP(E$1,$R$2:$S$16,2,0)="","",IF(HLOOKUP(VLOOKUP(E$1,$R$2:$S$16,2,0),'DSP Employee Census'!$B$6:$AC$507,ROWS($A$1:E307)+1,0)=0,"",VLOOKUP(HLOOKUP(VLOOKUP(E$1,$R$2:$S$16,2,0),'DSP Employee Census'!$B$6:$AC$507,ROWS($A$1:E307)+1,0),Lookups!$A$2:$B$45,2,0)))</f>
        <v/>
      </c>
      <c r="F308" s="74" t="str">
        <f>IF(VLOOKUP(F$1,$R$2:$S$16,2,0)="","",IF(HLOOKUP(VLOOKUP(F$1,$R$2:$S$16,2,0),'DSP Employee Census'!$B$6:$AC$507,ROWS($A$1:F307)+1,0)=0,"",HLOOKUP(VLOOKUP(F$1,$R$2:$S$16,2,0),'DSP Employee Census'!$B$6:$AC$507,ROWS($A$1:F307)+1,0)))</f>
        <v/>
      </c>
      <c r="G308" s="16" t="str">
        <f>IF(VLOOKUP(G$1,$R$2:$S$16,2,0)="","",IF(HLOOKUP(VLOOKUP(G$1,$R$2:$S$16,2,0),'DSP Employee Census'!$B$6:$AC$507,ROWS($A$1:G307)+1,0)=0,"",VLOOKUP(HLOOKUP(VLOOKUP(G$1,$R$2:$S$16,2,0),'DSP Employee Census'!$B$6:$AC$507,ROWS($A$1:G307)+1,0),Lookups!$A$2:$B$45,2,0)))</f>
        <v/>
      </c>
      <c r="H308" s="74" t="str">
        <f>IF(VLOOKUP(H$1,$R$2:$S$16,2,0)="","",IF(HLOOKUP(VLOOKUP(H$1,$R$2:$S$16,2,0),'DSP Employee Census'!$B$6:$AC$507,ROWS($A$1:H307)+1,0)=0,"",HLOOKUP(VLOOKUP(H$1,$R$2:$S$16,2,0),'DSP Employee Census'!$B$6:$AC$507,ROWS($A$1:H307)+1,0)))</f>
        <v/>
      </c>
      <c r="I308" s="75" t="str">
        <f>IF(VLOOKUP(I$1,$R$2:$S$16,2,0)="","",IF(HLOOKUP(VLOOKUP(I$1,$R$2:$S$16,2,0),'DSP Employee Census'!$B$6:$AC$507,ROWS($A$1:I307)+1,0)=0,"",HLOOKUP(VLOOKUP(I$1,$R$2:$S$16,2,0),'DSP Employee Census'!$B$6:$AC$507,ROWS($A$1:I307)+1,0)))</f>
        <v/>
      </c>
      <c r="J308" s="76" t="str">
        <f>IF(VLOOKUP($J$1,$R$2:$S$16,2,0)="","",IF(AND($K308="part_time",HLOOKUP(VLOOKUP(J$1,$R$2:$S$16,2,0),'DSP Employee Census'!$B$6:$AC$507,ROWS($A$1:J307)+1,0)&gt;0),HLOOKUP(VLOOKUP(J$1,$R$2:$S$16,2,0),'DSP Employee Census'!$B$6:$AC$507,ROWS($A$1:J307)+1,0),IF(AND($K308="part_time",HLOOKUP(VLOOKUP(J$1,$R$2:$S$16,2,0),'DSP Employee Census'!$B$6:$AC$507,ROWS($A$1:J307)+1,0)=""),'DSP Employee Census'!$H$1,"")))</f>
        <v/>
      </c>
      <c r="K308" s="16" t="str">
        <f>IF(VLOOKUP(K$1,$R$2:$S$16,2,0)="","",IF(HLOOKUP(VLOOKUP(K$1,$R$2:$S$16,2,0),'DSP Employee Census'!$B$6:$AC$507,ROWS($A$1:K307)+1,0)=0,"",VLOOKUP(HLOOKUP(VLOOKUP(K$1,$R$2:$S$16,2,0),'DSP Employee Census'!$B$6:$AC$507,ROWS($A$1:K307)+1,0),Lookups!$A$2:$B$45,2,0)))</f>
        <v/>
      </c>
      <c r="L308" s="74" t="str">
        <f>IF(VLOOKUP(L$1,$R$2:$S$16,2,0)="","",IF(HLOOKUP(VLOOKUP(L$1,$R$2:$S$16,2,0),'DSP Employee Census'!$B$6:$AC$507,ROWS($A$1:L307)+1,0)=0,"",HLOOKUP(VLOOKUP(L$1,$R$2:$S$16,2,0),'DSP Employee Census'!$B$6:$AC$507,ROWS($A$1:L307)+1,0)))</f>
        <v/>
      </c>
      <c r="M308" s="76" t="str">
        <f>IF(VLOOKUP(M$1,$R$2:$S$16,2,0)="","",IF(HLOOKUP(VLOOKUP(M$1,$R$2:$S$16,2,0),'DSP Employee Census'!$B$6:$AC$507,ROWS($A$1:M307)+1,0)=0,"",HLOOKUP(VLOOKUP(M$1,$R$2:$S$16,2,0),'DSP Employee Census'!$B$6:$AC$507,ROWS($A$1:M307)+1,0)))</f>
        <v/>
      </c>
      <c r="N308" s="74" t="str">
        <f>IF(VLOOKUP(N$1,$R$2:$S$16,2,0)="","",IF(HLOOKUP(VLOOKUP(N$1,$R$2:$S$16,2,0),'DSP Employee Census'!$B$6:$AC$507,ROWS($A$1:N307)+1,0)=0,"",HLOOKUP(VLOOKUP(N$1,$R$2:$S$16,2,0),'DSP Employee Census'!$B$6:$AC$507,ROWS($A$1:N307)+1,0)))</f>
        <v/>
      </c>
      <c r="O308" s="16" t="str">
        <f>IF(VLOOKUP(O$1,$R$2:$S$16,2,0)="","",IF(E308="self",IF(HLOOKUP(VLOOKUP(O$1,$R$2:$S$16,2,0),'DSP Employee Census'!$B$6:$AC$507,ROWS($A$1:O307)+1,0)=0,"",VLOOKUP(HLOOKUP(VLOOKUP(O$1,$R$2:$S$16,2,0),'DSP Employee Census'!$B$6:$AC$507,ROWS($A$1:O307)+1,0),Lookups!$A$2:$B$45,2,0)),""))</f>
        <v/>
      </c>
    </row>
    <row r="309" spans="1:15" ht="18" customHeight="1" x14ac:dyDescent="0.15">
      <c r="A309" s="16" t="str">
        <f>IF(VLOOKUP(A$1,$R$2:$S$16,2,0)="","",IF(HLOOKUP(VLOOKUP(A$1,$R$2:$S$16,2,0),'DSP Employee Census'!$B$6:$AC$507,ROWS($A$1:A308)+1,0)=0,"",HLOOKUP(VLOOKUP(A$1,$R$2:$S$16,2,0),'DSP Employee Census'!$B$6:$AC$507,ROWS($A$1:A308)+1,0)))</f>
        <v/>
      </c>
      <c r="B309" s="16" t="str">
        <f>IF(VLOOKUP(B$1,$R$2:$S$16,2,0)="","",IF(HLOOKUP(VLOOKUP(B$1,$R$2:$S$16,2,0),'DSP Employee Census'!$A$6:$AC$507,ROWS($A$1:B308)+1,0)=0,"",HLOOKUP(VLOOKUP(B$1,$R$2:$S$16,2,0),'DSP Employee Census'!$A$6:$AC$507,ROWS($A$1:B308)+1,0)))</f>
        <v/>
      </c>
      <c r="C309" s="16" t="str">
        <f>IF(VLOOKUP(C$1,$R$2:$S$16,2,0)="","",IF(HLOOKUP(VLOOKUP(C$1,$R$2:$S$16,2,0),'DSP Employee Census'!$B$6:$AC$507,ROWS($A$1:C308)+1,0)=0,"",HLOOKUP(VLOOKUP(C$1,$R$2:$S$16,2,0),'DSP Employee Census'!$B$6:$AC$507,ROWS($A$1:C308)+1,0)))</f>
        <v/>
      </c>
      <c r="D309" s="74" t="str">
        <f>IF(VLOOKUP(D$1,$R$2:$S$16,2,0)="","",IF(HLOOKUP(VLOOKUP(D$1,$R$2:$S$16,2,0),'DSP Employee Census'!$B$6:$AC$507,ROWS($A$1:D308)+1,0)=0,"",HLOOKUP(VLOOKUP(D$1,$R$2:$S$16,2,0),'DSP Employee Census'!$B$6:$AC$507,ROWS($A$1:D308)+1,0)))</f>
        <v/>
      </c>
      <c r="E309" s="16" t="str">
        <f>IF(VLOOKUP(E$1,$R$2:$S$16,2,0)="","",IF(HLOOKUP(VLOOKUP(E$1,$R$2:$S$16,2,0),'DSP Employee Census'!$B$6:$AC$507,ROWS($A$1:E308)+1,0)=0,"",VLOOKUP(HLOOKUP(VLOOKUP(E$1,$R$2:$S$16,2,0),'DSP Employee Census'!$B$6:$AC$507,ROWS($A$1:E308)+1,0),Lookups!$A$2:$B$45,2,0)))</f>
        <v/>
      </c>
      <c r="F309" s="74" t="str">
        <f>IF(VLOOKUP(F$1,$R$2:$S$16,2,0)="","",IF(HLOOKUP(VLOOKUP(F$1,$R$2:$S$16,2,0),'DSP Employee Census'!$B$6:$AC$507,ROWS($A$1:F308)+1,0)=0,"",HLOOKUP(VLOOKUP(F$1,$R$2:$S$16,2,0),'DSP Employee Census'!$B$6:$AC$507,ROWS($A$1:F308)+1,0)))</f>
        <v/>
      </c>
      <c r="G309" s="16" t="str">
        <f>IF(VLOOKUP(G$1,$R$2:$S$16,2,0)="","",IF(HLOOKUP(VLOOKUP(G$1,$R$2:$S$16,2,0),'DSP Employee Census'!$B$6:$AC$507,ROWS($A$1:G308)+1,0)=0,"",VLOOKUP(HLOOKUP(VLOOKUP(G$1,$R$2:$S$16,2,0),'DSP Employee Census'!$B$6:$AC$507,ROWS($A$1:G308)+1,0),Lookups!$A$2:$B$45,2,0)))</f>
        <v/>
      </c>
      <c r="H309" s="74" t="str">
        <f>IF(VLOOKUP(H$1,$R$2:$S$16,2,0)="","",IF(HLOOKUP(VLOOKUP(H$1,$R$2:$S$16,2,0),'DSP Employee Census'!$B$6:$AC$507,ROWS($A$1:H308)+1,0)=0,"",HLOOKUP(VLOOKUP(H$1,$R$2:$S$16,2,0),'DSP Employee Census'!$B$6:$AC$507,ROWS($A$1:H308)+1,0)))</f>
        <v/>
      </c>
      <c r="I309" s="75" t="str">
        <f>IF(VLOOKUP(I$1,$R$2:$S$16,2,0)="","",IF(HLOOKUP(VLOOKUP(I$1,$R$2:$S$16,2,0),'DSP Employee Census'!$B$6:$AC$507,ROWS($A$1:I308)+1,0)=0,"",HLOOKUP(VLOOKUP(I$1,$R$2:$S$16,2,0),'DSP Employee Census'!$B$6:$AC$507,ROWS($A$1:I308)+1,0)))</f>
        <v/>
      </c>
      <c r="J309" s="76" t="str">
        <f>IF(VLOOKUP($J$1,$R$2:$S$16,2,0)="","",IF(AND($K309="part_time",HLOOKUP(VLOOKUP(J$1,$R$2:$S$16,2,0),'DSP Employee Census'!$B$6:$AC$507,ROWS($A$1:J308)+1,0)&gt;0),HLOOKUP(VLOOKUP(J$1,$R$2:$S$16,2,0),'DSP Employee Census'!$B$6:$AC$507,ROWS($A$1:J308)+1,0),IF(AND($K309="part_time",HLOOKUP(VLOOKUP(J$1,$R$2:$S$16,2,0),'DSP Employee Census'!$B$6:$AC$507,ROWS($A$1:J308)+1,0)=""),'DSP Employee Census'!$H$1,"")))</f>
        <v/>
      </c>
      <c r="K309" s="16" t="str">
        <f>IF(VLOOKUP(K$1,$R$2:$S$16,2,0)="","",IF(HLOOKUP(VLOOKUP(K$1,$R$2:$S$16,2,0),'DSP Employee Census'!$B$6:$AC$507,ROWS($A$1:K308)+1,0)=0,"",VLOOKUP(HLOOKUP(VLOOKUP(K$1,$R$2:$S$16,2,0),'DSP Employee Census'!$B$6:$AC$507,ROWS($A$1:K308)+1,0),Lookups!$A$2:$B$45,2,0)))</f>
        <v/>
      </c>
      <c r="L309" s="74" t="str">
        <f>IF(VLOOKUP(L$1,$R$2:$S$16,2,0)="","",IF(HLOOKUP(VLOOKUP(L$1,$R$2:$S$16,2,0),'DSP Employee Census'!$B$6:$AC$507,ROWS($A$1:L308)+1,0)=0,"",HLOOKUP(VLOOKUP(L$1,$R$2:$S$16,2,0),'DSP Employee Census'!$B$6:$AC$507,ROWS($A$1:L308)+1,0)))</f>
        <v/>
      </c>
      <c r="M309" s="76" t="str">
        <f>IF(VLOOKUP(M$1,$R$2:$S$16,2,0)="","",IF(HLOOKUP(VLOOKUP(M$1,$R$2:$S$16,2,0),'DSP Employee Census'!$B$6:$AC$507,ROWS($A$1:M308)+1,0)=0,"",HLOOKUP(VLOOKUP(M$1,$R$2:$S$16,2,0),'DSP Employee Census'!$B$6:$AC$507,ROWS($A$1:M308)+1,0)))</f>
        <v/>
      </c>
      <c r="N309" s="74" t="str">
        <f>IF(VLOOKUP(N$1,$R$2:$S$16,2,0)="","",IF(HLOOKUP(VLOOKUP(N$1,$R$2:$S$16,2,0),'DSP Employee Census'!$B$6:$AC$507,ROWS($A$1:N308)+1,0)=0,"",HLOOKUP(VLOOKUP(N$1,$R$2:$S$16,2,0),'DSP Employee Census'!$B$6:$AC$507,ROWS($A$1:N308)+1,0)))</f>
        <v/>
      </c>
      <c r="O309" s="16" t="str">
        <f>IF(VLOOKUP(O$1,$R$2:$S$16,2,0)="","",IF(E309="self",IF(HLOOKUP(VLOOKUP(O$1,$R$2:$S$16,2,0),'DSP Employee Census'!$B$6:$AC$507,ROWS($A$1:O308)+1,0)=0,"",VLOOKUP(HLOOKUP(VLOOKUP(O$1,$R$2:$S$16,2,0),'DSP Employee Census'!$B$6:$AC$507,ROWS($A$1:O308)+1,0),Lookups!$A$2:$B$45,2,0)),""))</f>
        <v/>
      </c>
    </row>
    <row r="310" spans="1:15" ht="18" customHeight="1" x14ac:dyDescent="0.15">
      <c r="A310" s="16" t="str">
        <f>IF(VLOOKUP(A$1,$R$2:$S$16,2,0)="","",IF(HLOOKUP(VLOOKUP(A$1,$R$2:$S$16,2,0),'DSP Employee Census'!$B$6:$AC$507,ROWS($A$1:A309)+1,0)=0,"",HLOOKUP(VLOOKUP(A$1,$R$2:$S$16,2,0),'DSP Employee Census'!$B$6:$AC$507,ROWS($A$1:A309)+1,0)))</f>
        <v/>
      </c>
      <c r="B310" s="16" t="str">
        <f>IF(VLOOKUP(B$1,$R$2:$S$16,2,0)="","",IF(HLOOKUP(VLOOKUP(B$1,$R$2:$S$16,2,0),'DSP Employee Census'!$A$6:$AC$507,ROWS($A$1:B309)+1,0)=0,"",HLOOKUP(VLOOKUP(B$1,$R$2:$S$16,2,0),'DSP Employee Census'!$A$6:$AC$507,ROWS($A$1:B309)+1,0)))</f>
        <v/>
      </c>
      <c r="C310" s="16" t="str">
        <f>IF(VLOOKUP(C$1,$R$2:$S$16,2,0)="","",IF(HLOOKUP(VLOOKUP(C$1,$R$2:$S$16,2,0),'DSP Employee Census'!$B$6:$AC$507,ROWS($A$1:C309)+1,0)=0,"",HLOOKUP(VLOOKUP(C$1,$R$2:$S$16,2,0),'DSP Employee Census'!$B$6:$AC$507,ROWS($A$1:C309)+1,0)))</f>
        <v/>
      </c>
      <c r="D310" s="74" t="str">
        <f>IF(VLOOKUP(D$1,$R$2:$S$16,2,0)="","",IF(HLOOKUP(VLOOKUP(D$1,$R$2:$S$16,2,0),'DSP Employee Census'!$B$6:$AC$507,ROWS($A$1:D309)+1,0)=0,"",HLOOKUP(VLOOKUP(D$1,$R$2:$S$16,2,0),'DSP Employee Census'!$B$6:$AC$507,ROWS($A$1:D309)+1,0)))</f>
        <v/>
      </c>
      <c r="E310" s="16" t="str">
        <f>IF(VLOOKUP(E$1,$R$2:$S$16,2,0)="","",IF(HLOOKUP(VLOOKUP(E$1,$R$2:$S$16,2,0),'DSP Employee Census'!$B$6:$AC$507,ROWS($A$1:E309)+1,0)=0,"",VLOOKUP(HLOOKUP(VLOOKUP(E$1,$R$2:$S$16,2,0),'DSP Employee Census'!$B$6:$AC$507,ROWS($A$1:E309)+1,0),Lookups!$A$2:$B$45,2,0)))</f>
        <v/>
      </c>
      <c r="F310" s="74" t="str">
        <f>IF(VLOOKUP(F$1,$R$2:$S$16,2,0)="","",IF(HLOOKUP(VLOOKUP(F$1,$R$2:$S$16,2,0),'DSP Employee Census'!$B$6:$AC$507,ROWS($A$1:F309)+1,0)=0,"",HLOOKUP(VLOOKUP(F$1,$R$2:$S$16,2,0),'DSP Employee Census'!$B$6:$AC$507,ROWS($A$1:F309)+1,0)))</f>
        <v/>
      </c>
      <c r="G310" s="16" t="str">
        <f>IF(VLOOKUP(G$1,$R$2:$S$16,2,0)="","",IF(HLOOKUP(VLOOKUP(G$1,$R$2:$S$16,2,0),'DSP Employee Census'!$B$6:$AC$507,ROWS($A$1:G309)+1,0)=0,"",VLOOKUP(HLOOKUP(VLOOKUP(G$1,$R$2:$S$16,2,0),'DSP Employee Census'!$B$6:$AC$507,ROWS($A$1:G309)+1,0),Lookups!$A$2:$B$45,2,0)))</f>
        <v/>
      </c>
      <c r="H310" s="74" t="str">
        <f>IF(VLOOKUP(H$1,$R$2:$S$16,2,0)="","",IF(HLOOKUP(VLOOKUP(H$1,$R$2:$S$16,2,0),'DSP Employee Census'!$B$6:$AC$507,ROWS($A$1:H309)+1,0)=0,"",HLOOKUP(VLOOKUP(H$1,$R$2:$S$16,2,0),'DSP Employee Census'!$B$6:$AC$507,ROWS($A$1:H309)+1,0)))</f>
        <v/>
      </c>
      <c r="I310" s="75" t="str">
        <f>IF(VLOOKUP(I$1,$R$2:$S$16,2,0)="","",IF(HLOOKUP(VLOOKUP(I$1,$R$2:$S$16,2,0),'DSP Employee Census'!$B$6:$AC$507,ROWS($A$1:I309)+1,0)=0,"",HLOOKUP(VLOOKUP(I$1,$R$2:$S$16,2,0),'DSP Employee Census'!$B$6:$AC$507,ROWS($A$1:I309)+1,0)))</f>
        <v/>
      </c>
      <c r="J310" s="76" t="str">
        <f>IF(VLOOKUP($J$1,$R$2:$S$16,2,0)="","",IF(AND($K310="part_time",HLOOKUP(VLOOKUP(J$1,$R$2:$S$16,2,0),'DSP Employee Census'!$B$6:$AC$507,ROWS($A$1:J309)+1,0)&gt;0),HLOOKUP(VLOOKUP(J$1,$R$2:$S$16,2,0),'DSP Employee Census'!$B$6:$AC$507,ROWS($A$1:J309)+1,0),IF(AND($K310="part_time",HLOOKUP(VLOOKUP(J$1,$R$2:$S$16,2,0),'DSP Employee Census'!$B$6:$AC$507,ROWS($A$1:J309)+1,0)=""),'DSP Employee Census'!$H$1,"")))</f>
        <v/>
      </c>
      <c r="K310" s="16" t="str">
        <f>IF(VLOOKUP(K$1,$R$2:$S$16,2,0)="","",IF(HLOOKUP(VLOOKUP(K$1,$R$2:$S$16,2,0),'DSP Employee Census'!$B$6:$AC$507,ROWS($A$1:K309)+1,0)=0,"",VLOOKUP(HLOOKUP(VLOOKUP(K$1,$R$2:$S$16,2,0),'DSP Employee Census'!$B$6:$AC$507,ROWS($A$1:K309)+1,0),Lookups!$A$2:$B$45,2,0)))</f>
        <v/>
      </c>
      <c r="L310" s="74" t="str">
        <f>IF(VLOOKUP(L$1,$R$2:$S$16,2,0)="","",IF(HLOOKUP(VLOOKUP(L$1,$R$2:$S$16,2,0),'DSP Employee Census'!$B$6:$AC$507,ROWS($A$1:L309)+1,0)=0,"",HLOOKUP(VLOOKUP(L$1,$R$2:$S$16,2,0),'DSP Employee Census'!$B$6:$AC$507,ROWS($A$1:L309)+1,0)))</f>
        <v/>
      </c>
      <c r="M310" s="76" t="str">
        <f>IF(VLOOKUP(M$1,$R$2:$S$16,2,0)="","",IF(HLOOKUP(VLOOKUP(M$1,$R$2:$S$16,2,0),'DSP Employee Census'!$B$6:$AC$507,ROWS($A$1:M309)+1,0)=0,"",HLOOKUP(VLOOKUP(M$1,$R$2:$S$16,2,0),'DSP Employee Census'!$B$6:$AC$507,ROWS($A$1:M309)+1,0)))</f>
        <v/>
      </c>
      <c r="N310" s="74" t="str">
        <f>IF(VLOOKUP(N$1,$R$2:$S$16,2,0)="","",IF(HLOOKUP(VLOOKUP(N$1,$R$2:$S$16,2,0),'DSP Employee Census'!$B$6:$AC$507,ROWS($A$1:N309)+1,0)=0,"",HLOOKUP(VLOOKUP(N$1,$R$2:$S$16,2,0),'DSP Employee Census'!$B$6:$AC$507,ROWS($A$1:N309)+1,0)))</f>
        <v/>
      </c>
      <c r="O310" s="16" t="str">
        <f>IF(VLOOKUP(O$1,$R$2:$S$16,2,0)="","",IF(E310="self",IF(HLOOKUP(VLOOKUP(O$1,$R$2:$S$16,2,0),'DSP Employee Census'!$B$6:$AC$507,ROWS($A$1:O309)+1,0)=0,"",VLOOKUP(HLOOKUP(VLOOKUP(O$1,$R$2:$S$16,2,0),'DSP Employee Census'!$B$6:$AC$507,ROWS($A$1:O309)+1,0),Lookups!$A$2:$B$45,2,0)),""))</f>
        <v/>
      </c>
    </row>
    <row r="311" spans="1:15" ht="18" customHeight="1" x14ac:dyDescent="0.15">
      <c r="A311" s="16" t="str">
        <f>IF(VLOOKUP(A$1,$R$2:$S$16,2,0)="","",IF(HLOOKUP(VLOOKUP(A$1,$R$2:$S$16,2,0),'DSP Employee Census'!$B$6:$AC$507,ROWS($A$1:A310)+1,0)=0,"",HLOOKUP(VLOOKUP(A$1,$R$2:$S$16,2,0),'DSP Employee Census'!$B$6:$AC$507,ROWS($A$1:A310)+1,0)))</f>
        <v/>
      </c>
      <c r="B311" s="16" t="str">
        <f>IF(VLOOKUP(B$1,$R$2:$S$16,2,0)="","",IF(HLOOKUP(VLOOKUP(B$1,$R$2:$S$16,2,0),'DSP Employee Census'!$A$6:$AC$507,ROWS($A$1:B310)+1,0)=0,"",HLOOKUP(VLOOKUP(B$1,$R$2:$S$16,2,0),'DSP Employee Census'!$A$6:$AC$507,ROWS($A$1:B310)+1,0)))</f>
        <v/>
      </c>
      <c r="C311" s="16" t="str">
        <f>IF(VLOOKUP(C$1,$R$2:$S$16,2,0)="","",IF(HLOOKUP(VLOOKUP(C$1,$R$2:$S$16,2,0),'DSP Employee Census'!$B$6:$AC$507,ROWS($A$1:C310)+1,0)=0,"",HLOOKUP(VLOOKUP(C$1,$R$2:$S$16,2,0),'DSP Employee Census'!$B$6:$AC$507,ROWS($A$1:C310)+1,0)))</f>
        <v/>
      </c>
      <c r="D311" s="74" t="str">
        <f>IF(VLOOKUP(D$1,$R$2:$S$16,2,0)="","",IF(HLOOKUP(VLOOKUP(D$1,$R$2:$S$16,2,0),'DSP Employee Census'!$B$6:$AC$507,ROWS($A$1:D310)+1,0)=0,"",HLOOKUP(VLOOKUP(D$1,$R$2:$S$16,2,0),'DSP Employee Census'!$B$6:$AC$507,ROWS($A$1:D310)+1,0)))</f>
        <v/>
      </c>
      <c r="E311" s="16" t="str">
        <f>IF(VLOOKUP(E$1,$R$2:$S$16,2,0)="","",IF(HLOOKUP(VLOOKUP(E$1,$R$2:$S$16,2,0),'DSP Employee Census'!$B$6:$AC$507,ROWS($A$1:E310)+1,0)=0,"",VLOOKUP(HLOOKUP(VLOOKUP(E$1,$R$2:$S$16,2,0),'DSP Employee Census'!$B$6:$AC$507,ROWS($A$1:E310)+1,0),Lookups!$A$2:$B$45,2,0)))</f>
        <v/>
      </c>
      <c r="F311" s="74" t="str">
        <f>IF(VLOOKUP(F$1,$R$2:$S$16,2,0)="","",IF(HLOOKUP(VLOOKUP(F$1,$R$2:$S$16,2,0),'DSP Employee Census'!$B$6:$AC$507,ROWS($A$1:F310)+1,0)=0,"",HLOOKUP(VLOOKUP(F$1,$R$2:$S$16,2,0),'DSP Employee Census'!$B$6:$AC$507,ROWS($A$1:F310)+1,0)))</f>
        <v/>
      </c>
      <c r="G311" s="16" t="str">
        <f>IF(VLOOKUP(G$1,$R$2:$S$16,2,0)="","",IF(HLOOKUP(VLOOKUP(G$1,$R$2:$S$16,2,0),'DSP Employee Census'!$B$6:$AC$507,ROWS($A$1:G310)+1,0)=0,"",VLOOKUP(HLOOKUP(VLOOKUP(G$1,$R$2:$S$16,2,0),'DSP Employee Census'!$B$6:$AC$507,ROWS($A$1:G310)+1,0),Lookups!$A$2:$B$45,2,0)))</f>
        <v/>
      </c>
      <c r="H311" s="74" t="str">
        <f>IF(VLOOKUP(H$1,$R$2:$S$16,2,0)="","",IF(HLOOKUP(VLOOKUP(H$1,$R$2:$S$16,2,0),'DSP Employee Census'!$B$6:$AC$507,ROWS($A$1:H310)+1,0)=0,"",HLOOKUP(VLOOKUP(H$1,$R$2:$S$16,2,0),'DSP Employee Census'!$B$6:$AC$507,ROWS($A$1:H310)+1,0)))</f>
        <v/>
      </c>
      <c r="I311" s="75" t="str">
        <f>IF(VLOOKUP(I$1,$R$2:$S$16,2,0)="","",IF(HLOOKUP(VLOOKUP(I$1,$R$2:$S$16,2,0),'DSP Employee Census'!$B$6:$AC$507,ROWS($A$1:I310)+1,0)=0,"",HLOOKUP(VLOOKUP(I$1,$R$2:$S$16,2,0),'DSP Employee Census'!$B$6:$AC$507,ROWS($A$1:I310)+1,0)))</f>
        <v/>
      </c>
      <c r="J311" s="76" t="str">
        <f>IF(VLOOKUP($J$1,$R$2:$S$16,2,0)="","",IF(AND($K311="part_time",HLOOKUP(VLOOKUP(J$1,$R$2:$S$16,2,0),'DSP Employee Census'!$B$6:$AC$507,ROWS($A$1:J310)+1,0)&gt;0),HLOOKUP(VLOOKUP(J$1,$R$2:$S$16,2,0),'DSP Employee Census'!$B$6:$AC$507,ROWS($A$1:J310)+1,0),IF(AND($K311="part_time",HLOOKUP(VLOOKUP(J$1,$R$2:$S$16,2,0),'DSP Employee Census'!$B$6:$AC$507,ROWS($A$1:J310)+1,0)=""),'DSP Employee Census'!$H$1,"")))</f>
        <v/>
      </c>
      <c r="K311" s="16" t="str">
        <f>IF(VLOOKUP(K$1,$R$2:$S$16,2,0)="","",IF(HLOOKUP(VLOOKUP(K$1,$R$2:$S$16,2,0),'DSP Employee Census'!$B$6:$AC$507,ROWS($A$1:K310)+1,0)=0,"",VLOOKUP(HLOOKUP(VLOOKUP(K$1,$R$2:$S$16,2,0),'DSP Employee Census'!$B$6:$AC$507,ROWS($A$1:K310)+1,0),Lookups!$A$2:$B$45,2,0)))</f>
        <v/>
      </c>
      <c r="L311" s="74" t="str">
        <f>IF(VLOOKUP(L$1,$R$2:$S$16,2,0)="","",IF(HLOOKUP(VLOOKUP(L$1,$R$2:$S$16,2,0),'DSP Employee Census'!$B$6:$AC$507,ROWS($A$1:L310)+1,0)=0,"",HLOOKUP(VLOOKUP(L$1,$R$2:$S$16,2,0),'DSP Employee Census'!$B$6:$AC$507,ROWS($A$1:L310)+1,0)))</f>
        <v/>
      </c>
      <c r="M311" s="76" t="str">
        <f>IF(VLOOKUP(M$1,$R$2:$S$16,2,0)="","",IF(HLOOKUP(VLOOKUP(M$1,$R$2:$S$16,2,0),'DSP Employee Census'!$B$6:$AC$507,ROWS($A$1:M310)+1,0)=0,"",HLOOKUP(VLOOKUP(M$1,$R$2:$S$16,2,0),'DSP Employee Census'!$B$6:$AC$507,ROWS($A$1:M310)+1,0)))</f>
        <v/>
      </c>
      <c r="N311" s="74" t="str">
        <f>IF(VLOOKUP(N$1,$R$2:$S$16,2,0)="","",IF(HLOOKUP(VLOOKUP(N$1,$R$2:$S$16,2,0),'DSP Employee Census'!$B$6:$AC$507,ROWS($A$1:N310)+1,0)=0,"",HLOOKUP(VLOOKUP(N$1,$R$2:$S$16,2,0),'DSP Employee Census'!$B$6:$AC$507,ROWS($A$1:N310)+1,0)))</f>
        <v/>
      </c>
      <c r="O311" s="16" t="str">
        <f>IF(VLOOKUP(O$1,$R$2:$S$16,2,0)="","",IF(E311="self",IF(HLOOKUP(VLOOKUP(O$1,$R$2:$S$16,2,0),'DSP Employee Census'!$B$6:$AC$507,ROWS($A$1:O310)+1,0)=0,"",VLOOKUP(HLOOKUP(VLOOKUP(O$1,$R$2:$S$16,2,0),'DSP Employee Census'!$B$6:$AC$507,ROWS($A$1:O310)+1,0),Lookups!$A$2:$B$45,2,0)),""))</f>
        <v/>
      </c>
    </row>
    <row r="312" spans="1:15" ht="18" customHeight="1" x14ac:dyDescent="0.15">
      <c r="A312" s="16" t="str">
        <f>IF(VLOOKUP(A$1,$R$2:$S$16,2,0)="","",IF(HLOOKUP(VLOOKUP(A$1,$R$2:$S$16,2,0),'DSP Employee Census'!$B$6:$AC$507,ROWS($A$1:A311)+1,0)=0,"",HLOOKUP(VLOOKUP(A$1,$R$2:$S$16,2,0),'DSP Employee Census'!$B$6:$AC$507,ROWS($A$1:A311)+1,0)))</f>
        <v/>
      </c>
      <c r="B312" s="16" t="str">
        <f>IF(VLOOKUP(B$1,$R$2:$S$16,2,0)="","",IF(HLOOKUP(VLOOKUP(B$1,$R$2:$S$16,2,0),'DSP Employee Census'!$A$6:$AC$507,ROWS($A$1:B311)+1,0)=0,"",HLOOKUP(VLOOKUP(B$1,$R$2:$S$16,2,0),'DSP Employee Census'!$A$6:$AC$507,ROWS($A$1:B311)+1,0)))</f>
        <v/>
      </c>
      <c r="C312" s="16" t="str">
        <f>IF(VLOOKUP(C$1,$R$2:$S$16,2,0)="","",IF(HLOOKUP(VLOOKUP(C$1,$R$2:$S$16,2,0),'DSP Employee Census'!$B$6:$AC$507,ROWS($A$1:C311)+1,0)=0,"",HLOOKUP(VLOOKUP(C$1,$R$2:$S$16,2,0),'DSP Employee Census'!$B$6:$AC$507,ROWS($A$1:C311)+1,0)))</f>
        <v/>
      </c>
      <c r="D312" s="74" t="str">
        <f>IF(VLOOKUP(D$1,$R$2:$S$16,2,0)="","",IF(HLOOKUP(VLOOKUP(D$1,$R$2:$S$16,2,0),'DSP Employee Census'!$B$6:$AC$507,ROWS($A$1:D311)+1,0)=0,"",HLOOKUP(VLOOKUP(D$1,$R$2:$S$16,2,0),'DSP Employee Census'!$B$6:$AC$507,ROWS($A$1:D311)+1,0)))</f>
        <v/>
      </c>
      <c r="E312" s="16" t="str">
        <f>IF(VLOOKUP(E$1,$R$2:$S$16,2,0)="","",IF(HLOOKUP(VLOOKUP(E$1,$R$2:$S$16,2,0),'DSP Employee Census'!$B$6:$AC$507,ROWS($A$1:E311)+1,0)=0,"",VLOOKUP(HLOOKUP(VLOOKUP(E$1,$R$2:$S$16,2,0),'DSP Employee Census'!$B$6:$AC$507,ROWS($A$1:E311)+1,0),Lookups!$A$2:$B$45,2,0)))</f>
        <v/>
      </c>
      <c r="F312" s="74" t="str">
        <f>IF(VLOOKUP(F$1,$R$2:$S$16,2,0)="","",IF(HLOOKUP(VLOOKUP(F$1,$R$2:$S$16,2,0),'DSP Employee Census'!$B$6:$AC$507,ROWS($A$1:F311)+1,0)=0,"",HLOOKUP(VLOOKUP(F$1,$R$2:$S$16,2,0),'DSP Employee Census'!$B$6:$AC$507,ROWS($A$1:F311)+1,0)))</f>
        <v/>
      </c>
      <c r="G312" s="16" t="str">
        <f>IF(VLOOKUP(G$1,$R$2:$S$16,2,0)="","",IF(HLOOKUP(VLOOKUP(G$1,$R$2:$S$16,2,0),'DSP Employee Census'!$B$6:$AC$507,ROWS($A$1:G311)+1,0)=0,"",VLOOKUP(HLOOKUP(VLOOKUP(G$1,$R$2:$S$16,2,0),'DSP Employee Census'!$B$6:$AC$507,ROWS($A$1:G311)+1,0),Lookups!$A$2:$B$45,2,0)))</f>
        <v/>
      </c>
      <c r="H312" s="74" t="str">
        <f>IF(VLOOKUP(H$1,$R$2:$S$16,2,0)="","",IF(HLOOKUP(VLOOKUP(H$1,$R$2:$S$16,2,0),'DSP Employee Census'!$B$6:$AC$507,ROWS($A$1:H311)+1,0)=0,"",HLOOKUP(VLOOKUP(H$1,$R$2:$S$16,2,0),'DSP Employee Census'!$B$6:$AC$507,ROWS($A$1:H311)+1,0)))</f>
        <v/>
      </c>
      <c r="I312" s="75" t="str">
        <f>IF(VLOOKUP(I$1,$R$2:$S$16,2,0)="","",IF(HLOOKUP(VLOOKUP(I$1,$R$2:$S$16,2,0),'DSP Employee Census'!$B$6:$AC$507,ROWS($A$1:I311)+1,0)=0,"",HLOOKUP(VLOOKUP(I$1,$R$2:$S$16,2,0),'DSP Employee Census'!$B$6:$AC$507,ROWS($A$1:I311)+1,0)))</f>
        <v/>
      </c>
      <c r="J312" s="76" t="str">
        <f>IF(VLOOKUP($J$1,$R$2:$S$16,2,0)="","",IF(AND($K312="part_time",HLOOKUP(VLOOKUP(J$1,$R$2:$S$16,2,0),'DSP Employee Census'!$B$6:$AC$507,ROWS($A$1:J311)+1,0)&gt;0),HLOOKUP(VLOOKUP(J$1,$R$2:$S$16,2,0),'DSP Employee Census'!$B$6:$AC$507,ROWS($A$1:J311)+1,0),IF(AND($K312="part_time",HLOOKUP(VLOOKUP(J$1,$R$2:$S$16,2,0),'DSP Employee Census'!$B$6:$AC$507,ROWS($A$1:J311)+1,0)=""),'DSP Employee Census'!$H$1,"")))</f>
        <v/>
      </c>
      <c r="K312" s="16" t="str">
        <f>IF(VLOOKUP(K$1,$R$2:$S$16,2,0)="","",IF(HLOOKUP(VLOOKUP(K$1,$R$2:$S$16,2,0),'DSP Employee Census'!$B$6:$AC$507,ROWS($A$1:K311)+1,0)=0,"",VLOOKUP(HLOOKUP(VLOOKUP(K$1,$R$2:$S$16,2,0),'DSP Employee Census'!$B$6:$AC$507,ROWS($A$1:K311)+1,0),Lookups!$A$2:$B$45,2,0)))</f>
        <v/>
      </c>
      <c r="L312" s="74" t="str">
        <f>IF(VLOOKUP(L$1,$R$2:$S$16,2,0)="","",IF(HLOOKUP(VLOOKUP(L$1,$R$2:$S$16,2,0),'DSP Employee Census'!$B$6:$AC$507,ROWS($A$1:L311)+1,0)=0,"",HLOOKUP(VLOOKUP(L$1,$R$2:$S$16,2,0),'DSP Employee Census'!$B$6:$AC$507,ROWS($A$1:L311)+1,0)))</f>
        <v/>
      </c>
      <c r="M312" s="76" t="str">
        <f>IF(VLOOKUP(M$1,$R$2:$S$16,2,0)="","",IF(HLOOKUP(VLOOKUP(M$1,$R$2:$S$16,2,0),'DSP Employee Census'!$B$6:$AC$507,ROWS($A$1:M311)+1,0)=0,"",HLOOKUP(VLOOKUP(M$1,$R$2:$S$16,2,0),'DSP Employee Census'!$B$6:$AC$507,ROWS($A$1:M311)+1,0)))</f>
        <v/>
      </c>
      <c r="N312" s="74" t="str">
        <f>IF(VLOOKUP(N$1,$R$2:$S$16,2,0)="","",IF(HLOOKUP(VLOOKUP(N$1,$R$2:$S$16,2,0),'DSP Employee Census'!$B$6:$AC$507,ROWS($A$1:N311)+1,0)=0,"",HLOOKUP(VLOOKUP(N$1,$R$2:$S$16,2,0),'DSP Employee Census'!$B$6:$AC$507,ROWS($A$1:N311)+1,0)))</f>
        <v/>
      </c>
      <c r="O312" s="16" t="str">
        <f>IF(VLOOKUP(O$1,$R$2:$S$16,2,0)="","",IF(E312="self",IF(HLOOKUP(VLOOKUP(O$1,$R$2:$S$16,2,0),'DSP Employee Census'!$B$6:$AC$507,ROWS($A$1:O311)+1,0)=0,"",VLOOKUP(HLOOKUP(VLOOKUP(O$1,$R$2:$S$16,2,0),'DSP Employee Census'!$B$6:$AC$507,ROWS($A$1:O311)+1,0),Lookups!$A$2:$B$45,2,0)),""))</f>
        <v/>
      </c>
    </row>
    <row r="313" spans="1:15" ht="18" customHeight="1" x14ac:dyDescent="0.15">
      <c r="A313" s="16" t="str">
        <f>IF(VLOOKUP(A$1,$R$2:$S$16,2,0)="","",IF(HLOOKUP(VLOOKUP(A$1,$R$2:$S$16,2,0),'DSP Employee Census'!$B$6:$AC$507,ROWS($A$1:A312)+1,0)=0,"",HLOOKUP(VLOOKUP(A$1,$R$2:$S$16,2,0),'DSP Employee Census'!$B$6:$AC$507,ROWS($A$1:A312)+1,0)))</f>
        <v/>
      </c>
      <c r="B313" s="16" t="str">
        <f>IF(VLOOKUP(B$1,$R$2:$S$16,2,0)="","",IF(HLOOKUP(VLOOKUP(B$1,$R$2:$S$16,2,0),'DSP Employee Census'!$A$6:$AC$507,ROWS($A$1:B312)+1,0)=0,"",HLOOKUP(VLOOKUP(B$1,$R$2:$S$16,2,0),'DSP Employee Census'!$A$6:$AC$507,ROWS($A$1:B312)+1,0)))</f>
        <v/>
      </c>
      <c r="C313" s="16" t="str">
        <f>IF(VLOOKUP(C$1,$R$2:$S$16,2,0)="","",IF(HLOOKUP(VLOOKUP(C$1,$R$2:$S$16,2,0),'DSP Employee Census'!$B$6:$AC$507,ROWS($A$1:C312)+1,0)=0,"",HLOOKUP(VLOOKUP(C$1,$R$2:$S$16,2,0),'DSP Employee Census'!$B$6:$AC$507,ROWS($A$1:C312)+1,0)))</f>
        <v/>
      </c>
      <c r="D313" s="74" t="str">
        <f>IF(VLOOKUP(D$1,$R$2:$S$16,2,0)="","",IF(HLOOKUP(VLOOKUP(D$1,$R$2:$S$16,2,0),'DSP Employee Census'!$B$6:$AC$507,ROWS($A$1:D312)+1,0)=0,"",HLOOKUP(VLOOKUP(D$1,$R$2:$S$16,2,0),'DSP Employee Census'!$B$6:$AC$507,ROWS($A$1:D312)+1,0)))</f>
        <v/>
      </c>
      <c r="E313" s="16" t="str">
        <f>IF(VLOOKUP(E$1,$R$2:$S$16,2,0)="","",IF(HLOOKUP(VLOOKUP(E$1,$R$2:$S$16,2,0),'DSP Employee Census'!$B$6:$AC$507,ROWS($A$1:E312)+1,0)=0,"",VLOOKUP(HLOOKUP(VLOOKUP(E$1,$R$2:$S$16,2,0),'DSP Employee Census'!$B$6:$AC$507,ROWS($A$1:E312)+1,0),Lookups!$A$2:$B$45,2,0)))</f>
        <v/>
      </c>
      <c r="F313" s="74" t="str">
        <f>IF(VLOOKUP(F$1,$R$2:$S$16,2,0)="","",IF(HLOOKUP(VLOOKUP(F$1,$R$2:$S$16,2,0),'DSP Employee Census'!$B$6:$AC$507,ROWS($A$1:F312)+1,0)=0,"",HLOOKUP(VLOOKUP(F$1,$R$2:$S$16,2,0),'DSP Employee Census'!$B$6:$AC$507,ROWS($A$1:F312)+1,0)))</f>
        <v/>
      </c>
      <c r="G313" s="16" t="str">
        <f>IF(VLOOKUP(G$1,$R$2:$S$16,2,0)="","",IF(HLOOKUP(VLOOKUP(G$1,$R$2:$S$16,2,0),'DSP Employee Census'!$B$6:$AC$507,ROWS($A$1:G312)+1,0)=0,"",VLOOKUP(HLOOKUP(VLOOKUP(G$1,$R$2:$S$16,2,0),'DSP Employee Census'!$B$6:$AC$507,ROWS($A$1:G312)+1,0),Lookups!$A$2:$B$45,2,0)))</f>
        <v/>
      </c>
      <c r="H313" s="74" t="str">
        <f>IF(VLOOKUP(H$1,$R$2:$S$16,2,0)="","",IF(HLOOKUP(VLOOKUP(H$1,$R$2:$S$16,2,0),'DSP Employee Census'!$B$6:$AC$507,ROWS($A$1:H312)+1,0)=0,"",HLOOKUP(VLOOKUP(H$1,$R$2:$S$16,2,0),'DSP Employee Census'!$B$6:$AC$507,ROWS($A$1:H312)+1,0)))</f>
        <v/>
      </c>
      <c r="I313" s="75" t="str">
        <f>IF(VLOOKUP(I$1,$R$2:$S$16,2,0)="","",IF(HLOOKUP(VLOOKUP(I$1,$R$2:$S$16,2,0),'DSP Employee Census'!$B$6:$AC$507,ROWS($A$1:I312)+1,0)=0,"",HLOOKUP(VLOOKUP(I$1,$R$2:$S$16,2,0),'DSP Employee Census'!$B$6:$AC$507,ROWS($A$1:I312)+1,0)))</f>
        <v/>
      </c>
      <c r="J313" s="76" t="str">
        <f>IF(VLOOKUP($J$1,$R$2:$S$16,2,0)="","",IF(AND($K313="part_time",HLOOKUP(VLOOKUP(J$1,$R$2:$S$16,2,0),'DSP Employee Census'!$B$6:$AC$507,ROWS($A$1:J312)+1,0)&gt;0),HLOOKUP(VLOOKUP(J$1,$R$2:$S$16,2,0),'DSP Employee Census'!$B$6:$AC$507,ROWS($A$1:J312)+1,0),IF(AND($K313="part_time",HLOOKUP(VLOOKUP(J$1,$R$2:$S$16,2,0),'DSP Employee Census'!$B$6:$AC$507,ROWS($A$1:J312)+1,0)=""),'DSP Employee Census'!$H$1,"")))</f>
        <v/>
      </c>
      <c r="K313" s="16" t="str">
        <f>IF(VLOOKUP(K$1,$R$2:$S$16,2,0)="","",IF(HLOOKUP(VLOOKUP(K$1,$R$2:$S$16,2,0),'DSP Employee Census'!$B$6:$AC$507,ROWS($A$1:K312)+1,0)=0,"",VLOOKUP(HLOOKUP(VLOOKUP(K$1,$R$2:$S$16,2,0),'DSP Employee Census'!$B$6:$AC$507,ROWS($A$1:K312)+1,0),Lookups!$A$2:$B$45,2,0)))</f>
        <v/>
      </c>
      <c r="L313" s="74" t="str">
        <f>IF(VLOOKUP(L$1,$R$2:$S$16,2,0)="","",IF(HLOOKUP(VLOOKUP(L$1,$R$2:$S$16,2,0),'DSP Employee Census'!$B$6:$AC$507,ROWS($A$1:L312)+1,0)=0,"",HLOOKUP(VLOOKUP(L$1,$R$2:$S$16,2,0),'DSP Employee Census'!$B$6:$AC$507,ROWS($A$1:L312)+1,0)))</f>
        <v/>
      </c>
      <c r="M313" s="76" t="str">
        <f>IF(VLOOKUP(M$1,$R$2:$S$16,2,0)="","",IF(HLOOKUP(VLOOKUP(M$1,$R$2:$S$16,2,0),'DSP Employee Census'!$B$6:$AC$507,ROWS($A$1:M312)+1,0)=0,"",HLOOKUP(VLOOKUP(M$1,$R$2:$S$16,2,0),'DSP Employee Census'!$B$6:$AC$507,ROWS($A$1:M312)+1,0)))</f>
        <v/>
      </c>
      <c r="N313" s="74" t="str">
        <f>IF(VLOOKUP(N$1,$R$2:$S$16,2,0)="","",IF(HLOOKUP(VLOOKUP(N$1,$R$2:$S$16,2,0),'DSP Employee Census'!$B$6:$AC$507,ROWS($A$1:N312)+1,0)=0,"",HLOOKUP(VLOOKUP(N$1,$R$2:$S$16,2,0),'DSP Employee Census'!$B$6:$AC$507,ROWS($A$1:N312)+1,0)))</f>
        <v/>
      </c>
      <c r="O313" s="16" t="str">
        <f>IF(VLOOKUP(O$1,$R$2:$S$16,2,0)="","",IF(E313="self",IF(HLOOKUP(VLOOKUP(O$1,$R$2:$S$16,2,0),'DSP Employee Census'!$B$6:$AC$507,ROWS($A$1:O312)+1,0)=0,"",VLOOKUP(HLOOKUP(VLOOKUP(O$1,$R$2:$S$16,2,0),'DSP Employee Census'!$B$6:$AC$507,ROWS($A$1:O312)+1,0),Lookups!$A$2:$B$45,2,0)),""))</f>
        <v/>
      </c>
    </row>
    <row r="314" spans="1:15" ht="18" customHeight="1" x14ac:dyDescent="0.15">
      <c r="A314" s="16" t="str">
        <f>IF(VLOOKUP(A$1,$R$2:$S$16,2,0)="","",IF(HLOOKUP(VLOOKUP(A$1,$R$2:$S$16,2,0),'DSP Employee Census'!$B$6:$AC$507,ROWS($A$1:A313)+1,0)=0,"",HLOOKUP(VLOOKUP(A$1,$R$2:$S$16,2,0),'DSP Employee Census'!$B$6:$AC$507,ROWS($A$1:A313)+1,0)))</f>
        <v/>
      </c>
      <c r="B314" s="16" t="str">
        <f>IF(VLOOKUP(B$1,$R$2:$S$16,2,0)="","",IF(HLOOKUP(VLOOKUP(B$1,$R$2:$S$16,2,0),'DSP Employee Census'!$A$6:$AC$507,ROWS($A$1:B313)+1,0)=0,"",HLOOKUP(VLOOKUP(B$1,$R$2:$S$16,2,0),'DSP Employee Census'!$A$6:$AC$507,ROWS($A$1:B313)+1,0)))</f>
        <v/>
      </c>
      <c r="C314" s="16" t="str">
        <f>IF(VLOOKUP(C$1,$R$2:$S$16,2,0)="","",IF(HLOOKUP(VLOOKUP(C$1,$R$2:$S$16,2,0),'DSP Employee Census'!$B$6:$AC$507,ROWS($A$1:C313)+1,0)=0,"",HLOOKUP(VLOOKUP(C$1,$R$2:$S$16,2,0),'DSP Employee Census'!$B$6:$AC$507,ROWS($A$1:C313)+1,0)))</f>
        <v/>
      </c>
      <c r="D314" s="74" t="str">
        <f>IF(VLOOKUP(D$1,$R$2:$S$16,2,0)="","",IF(HLOOKUP(VLOOKUP(D$1,$R$2:$S$16,2,0),'DSP Employee Census'!$B$6:$AC$507,ROWS($A$1:D313)+1,0)=0,"",HLOOKUP(VLOOKUP(D$1,$R$2:$S$16,2,0),'DSP Employee Census'!$B$6:$AC$507,ROWS($A$1:D313)+1,0)))</f>
        <v/>
      </c>
      <c r="E314" s="16" t="str">
        <f>IF(VLOOKUP(E$1,$R$2:$S$16,2,0)="","",IF(HLOOKUP(VLOOKUP(E$1,$R$2:$S$16,2,0),'DSP Employee Census'!$B$6:$AC$507,ROWS($A$1:E313)+1,0)=0,"",VLOOKUP(HLOOKUP(VLOOKUP(E$1,$R$2:$S$16,2,0),'DSP Employee Census'!$B$6:$AC$507,ROWS($A$1:E313)+1,0),Lookups!$A$2:$B$45,2,0)))</f>
        <v/>
      </c>
      <c r="F314" s="74" t="str">
        <f>IF(VLOOKUP(F$1,$R$2:$S$16,2,0)="","",IF(HLOOKUP(VLOOKUP(F$1,$R$2:$S$16,2,0),'DSP Employee Census'!$B$6:$AC$507,ROWS($A$1:F313)+1,0)=0,"",HLOOKUP(VLOOKUP(F$1,$R$2:$S$16,2,0),'DSP Employee Census'!$B$6:$AC$507,ROWS($A$1:F313)+1,0)))</f>
        <v/>
      </c>
      <c r="G314" s="16" t="str">
        <f>IF(VLOOKUP(G$1,$R$2:$S$16,2,0)="","",IF(HLOOKUP(VLOOKUP(G$1,$R$2:$S$16,2,0),'DSP Employee Census'!$B$6:$AC$507,ROWS($A$1:G313)+1,0)=0,"",VLOOKUP(HLOOKUP(VLOOKUP(G$1,$R$2:$S$16,2,0),'DSP Employee Census'!$B$6:$AC$507,ROWS($A$1:G313)+1,0),Lookups!$A$2:$B$45,2,0)))</f>
        <v/>
      </c>
      <c r="H314" s="74" t="str">
        <f>IF(VLOOKUP(H$1,$R$2:$S$16,2,0)="","",IF(HLOOKUP(VLOOKUP(H$1,$R$2:$S$16,2,0),'DSP Employee Census'!$B$6:$AC$507,ROWS($A$1:H313)+1,0)=0,"",HLOOKUP(VLOOKUP(H$1,$R$2:$S$16,2,0),'DSP Employee Census'!$B$6:$AC$507,ROWS($A$1:H313)+1,0)))</f>
        <v/>
      </c>
      <c r="I314" s="75" t="str">
        <f>IF(VLOOKUP(I$1,$R$2:$S$16,2,0)="","",IF(HLOOKUP(VLOOKUP(I$1,$R$2:$S$16,2,0),'DSP Employee Census'!$B$6:$AC$507,ROWS($A$1:I313)+1,0)=0,"",HLOOKUP(VLOOKUP(I$1,$R$2:$S$16,2,0),'DSP Employee Census'!$B$6:$AC$507,ROWS($A$1:I313)+1,0)))</f>
        <v/>
      </c>
      <c r="J314" s="76" t="str">
        <f>IF(VLOOKUP($J$1,$R$2:$S$16,2,0)="","",IF(AND($K314="part_time",HLOOKUP(VLOOKUP(J$1,$R$2:$S$16,2,0),'DSP Employee Census'!$B$6:$AC$507,ROWS($A$1:J313)+1,0)&gt;0),HLOOKUP(VLOOKUP(J$1,$R$2:$S$16,2,0),'DSP Employee Census'!$B$6:$AC$507,ROWS($A$1:J313)+1,0),IF(AND($K314="part_time",HLOOKUP(VLOOKUP(J$1,$R$2:$S$16,2,0),'DSP Employee Census'!$B$6:$AC$507,ROWS($A$1:J313)+1,0)=""),'DSP Employee Census'!$H$1,"")))</f>
        <v/>
      </c>
      <c r="K314" s="16" t="str">
        <f>IF(VLOOKUP(K$1,$R$2:$S$16,2,0)="","",IF(HLOOKUP(VLOOKUP(K$1,$R$2:$S$16,2,0),'DSP Employee Census'!$B$6:$AC$507,ROWS($A$1:K313)+1,0)=0,"",VLOOKUP(HLOOKUP(VLOOKUP(K$1,$R$2:$S$16,2,0),'DSP Employee Census'!$B$6:$AC$507,ROWS($A$1:K313)+1,0),Lookups!$A$2:$B$45,2,0)))</f>
        <v/>
      </c>
      <c r="L314" s="74" t="str">
        <f>IF(VLOOKUP(L$1,$R$2:$S$16,2,0)="","",IF(HLOOKUP(VLOOKUP(L$1,$R$2:$S$16,2,0),'DSP Employee Census'!$B$6:$AC$507,ROWS($A$1:L313)+1,0)=0,"",HLOOKUP(VLOOKUP(L$1,$R$2:$S$16,2,0),'DSP Employee Census'!$B$6:$AC$507,ROWS($A$1:L313)+1,0)))</f>
        <v/>
      </c>
      <c r="M314" s="76" t="str">
        <f>IF(VLOOKUP(M$1,$R$2:$S$16,2,0)="","",IF(HLOOKUP(VLOOKUP(M$1,$R$2:$S$16,2,0),'DSP Employee Census'!$B$6:$AC$507,ROWS($A$1:M313)+1,0)=0,"",HLOOKUP(VLOOKUP(M$1,$R$2:$S$16,2,0),'DSP Employee Census'!$B$6:$AC$507,ROWS($A$1:M313)+1,0)))</f>
        <v/>
      </c>
      <c r="N314" s="74" t="str">
        <f>IF(VLOOKUP(N$1,$R$2:$S$16,2,0)="","",IF(HLOOKUP(VLOOKUP(N$1,$R$2:$S$16,2,0),'DSP Employee Census'!$B$6:$AC$507,ROWS($A$1:N313)+1,0)=0,"",HLOOKUP(VLOOKUP(N$1,$R$2:$S$16,2,0),'DSP Employee Census'!$B$6:$AC$507,ROWS($A$1:N313)+1,0)))</f>
        <v/>
      </c>
      <c r="O314" s="16" t="str">
        <f>IF(VLOOKUP(O$1,$R$2:$S$16,2,0)="","",IF(E314="self",IF(HLOOKUP(VLOOKUP(O$1,$R$2:$S$16,2,0),'DSP Employee Census'!$B$6:$AC$507,ROWS($A$1:O313)+1,0)=0,"",VLOOKUP(HLOOKUP(VLOOKUP(O$1,$R$2:$S$16,2,0),'DSP Employee Census'!$B$6:$AC$507,ROWS($A$1:O313)+1,0),Lookups!$A$2:$B$45,2,0)),""))</f>
        <v/>
      </c>
    </row>
    <row r="315" spans="1:15" ht="18" customHeight="1" x14ac:dyDescent="0.15">
      <c r="A315" s="16" t="str">
        <f>IF(VLOOKUP(A$1,$R$2:$S$16,2,0)="","",IF(HLOOKUP(VLOOKUP(A$1,$R$2:$S$16,2,0),'DSP Employee Census'!$B$6:$AC$507,ROWS($A$1:A314)+1,0)=0,"",HLOOKUP(VLOOKUP(A$1,$R$2:$S$16,2,0),'DSP Employee Census'!$B$6:$AC$507,ROWS($A$1:A314)+1,0)))</f>
        <v/>
      </c>
      <c r="B315" s="16" t="str">
        <f>IF(VLOOKUP(B$1,$R$2:$S$16,2,0)="","",IF(HLOOKUP(VLOOKUP(B$1,$R$2:$S$16,2,0),'DSP Employee Census'!$A$6:$AC$507,ROWS($A$1:B314)+1,0)=0,"",HLOOKUP(VLOOKUP(B$1,$R$2:$S$16,2,0),'DSP Employee Census'!$A$6:$AC$507,ROWS($A$1:B314)+1,0)))</f>
        <v/>
      </c>
      <c r="C315" s="16" t="str">
        <f>IF(VLOOKUP(C$1,$R$2:$S$16,2,0)="","",IF(HLOOKUP(VLOOKUP(C$1,$R$2:$S$16,2,0),'DSP Employee Census'!$B$6:$AC$507,ROWS($A$1:C314)+1,0)=0,"",HLOOKUP(VLOOKUP(C$1,$R$2:$S$16,2,0),'DSP Employee Census'!$B$6:$AC$507,ROWS($A$1:C314)+1,0)))</f>
        <v/>
      </c>
      <c r="D315" s="74" t="str">
        <f>IF(VLOOKUP(D$1,$R$2:$S$16,2,0)="","",IF(HLOOKUP(VLOOKUP(D$1,$R$2:$S$16,2,0),'DSP Employee Census'!$B$6:$AC$507,ROWS($A$1:D314)+1,0)=0,"",HLOOKUP(VLOOKUP(D$1,$R$2:$S$16,2,0),'DSP Employee Census'!$B$6:$AC$507,ROWS($A$1:D314)+1,0)))</f>
        <v/>
      </c>
      <c r="E315" s="16" t="str">
        <f>IF(VLOOKUP(E$1,$R$2:$S$16,2,0)="","",IF(HLOOKUP(VLOOKUP(E$1,$R$2:$S$16,2,0),'DSP Employee Census'!$B$6:$AC$507,ROWS($A$1:E314)+1,0)=0,"",VLOOKUP(HLOOKUP(VLOOKUP(E$1,$R$2:$S$16,2,0),'DSP Employee Census'!$B$6:$AC$507,ROWS($A$1:E314)+1,0),Lookups!$A$2:$B$45,2,0)))</f>
        <v/>
      </c>
      <c r="F315" s="74" t="str">
        <f>IF(VLOOKUP(F$1,$R$2:$S$16,2,0)="","",IF(HLOOKUP(VLOOKUP(F$1,$R$2:$S$16,2,0),'DSP Employee Census'!$B$6:$AC$507,ROWS($A$1:F314)+1,0)=0,"",HLOOKUP(VLOOKUP(F$1,$R$2:$S$16,2,0),'DSP Employee Census'!$B$6:$AC$507,ROWS($A$1:F314)+1,0)))</f>
        <v/>
      </c>
      <c r="G315" s="16" t="str">
        <f>IF(VLOOKUP(G$1,$R$2:$S$16,2,0)="","",IF(HLOOKUP(VLOOKUP(G$1,$R$2:$S$16,2,0),'DSP Employee Census'!$B$6:$AC$507,ROWS($A$1:G314)+1,0)=0,"",VLOOKUP(HLOOKUP(VLOOKUP(G$1,$R$2:$S$16,2,0),'DSP Employee Census'!$B$6:$AC$507,ROWS($A$1:G314)+1,0),Lookups!$A$2:$B$45,2,0)))</f>
        <v/>
      </c>
      <c r="H315" s="74" t="str">
        <f>IF(VLOOKUP(H$1,$R$2:$S$16,2,0)="","",IF(HLOOKUP(VLOOKUP(H$1,$R$2:$S$16,2,0),'DSP Employee Census'!$B$6:$AC$507,ROWS($A$1:H314)+1,0)=0,"",HLOOKUP(VLOOKUP(H$1,$R$2:$S$16,2,0),'DSP Employee Census'!$B$6:$AC$507,ROWS($A$1:H314)+1,0)))</f>
        <v/>
      </c>
      <c r="I315" s="75" t="str">
        <f>IF(VLOOKUP(I$1,$R$2:$S$16,2,0)="","",IF(HLOOKUP(VLOOKUP(I$1,$R$2:$S$16,2,0),'DSP Employee Census'!$B$6:$AC$507,ROWS($A$1:I314)+1,0)=0,"",HLOOKUP(VLOOKUP(I$1,$R$2:$S$16,2,0),'DSP Employee Census'!$B$6:$AC$507,ROWS($A$1:I314)+1,0)))</f>
        <v/>
      </c>
      <c r="J315" s="76" t="str">
        <f>IF(VLOOKUP($J$1,$R$2:$S$16,2,0)="","",IF(AND($K315="part_time",HLOOKUP(VLOOKUP(J$1,$R$2:$S$16,2,0),'DSP Employee Census'!$B$6:$AC$507,ROWS($A$1:J314)+1,0)&gt;0),HLOOKUP(VLOOKUP(J$1,$R$2:$S$16,2,0),'DSP Employee Census'!$B$6:$AC$507,ROWS($A$1:J314)+1,0),IF(AND($K315="part_time",HLOOKUP(VLOOKUP(J$1,$R$2:$S$16,2,0),'DSP Employee Census'!$B$6:$AC$507,ROWS($A$1:J314)+1,0)=""),'DSP Employee Census'!$H$1,"")))</f>
        <v/>
      </c>
      <c r="K315" s="16" t="str">
        <f>IF(VLOOKUP(K$1,$R$2:$S$16,2,0)="","",IF(HLOOKUP(VLOOKUP(K$1,$R$2:$S$16,2,0),'DSP Employee Census'!$B$6:$AC$507,ROWS($A$1:K314)+1,0)=0,"",VLOOKUP(HLOOKUP(VLOOKUP(K$1,$R$2:$S$16,2,0),'DSP Employee Census'!$B$6:$AC$507,ROWS($A$1:K314)+1,0),Lookups!$A$2:$B$45,2,0)))</f>
        <v/>
      </c>
      <c r="L315" s="74" t="str">
        <f>IF(VLOOKUP(L$1,$R$2:$S$16,2,0)="","",IF(HLOOKUP(VLOOKUP(L$1,$R$2:$S$16,2,0),'DSP Employee Census'!$B$6:$AC$507,ROWS($A$1:L314)+1,0)=0,"",HLOOKUP(VLOOKUP(L$1,$R$2:$S$16,2,0),'DSP Employee Census'!$B$6:$AC$507,ROWS($A$1:L314)+1,0)))</f>
        <v/>
      </c>
      <c r="M315" s="76" t="str">
        <f>IF(VLOOKUP(M$1,$R$2:$S$16,2,0)="","",IF(HLOOKUP(VLOOKUP(M$1,$R$2:$S$16,2,0),'DSP Employee Census'!$B$6:$AC$507,ROWS($A$1:M314)+1,0)=0,"",HLOOKUP(VLOOKUP(M$1,$R$2:$S$16,2,0),'DSP Employee Census'!$B$6:$AC$507,ROWS($A$1:M314)+1,0)))</f>
        <v/>
      </c>
      <c r="N315" s="74" t="str">
        <f>IF(VLOOKUP(N$1,$R$2:$S$16,2,0)="","",IF(HLOOKUP(VLOOKUP(N$1,$R$2:$S$16,2,0),'DSP Employee Census'!$B$6:$AC$507,ROWS($A$1:N314)+1,0)=0,"",HLOOKUP(VLOOKUP(N$1,$R$2:$S$16,2,0),'DSP Employee Census'!$B$6:$AC$507,ROWS($A$1:N314)+1,0)))</f>
        <v/>
      </c>
      <c r="O315" s="16" t="str">
        <f>IF(VLOOKUP(O$1,$R$2:$S$16,2,0)="","",IF(E315="self",IF(HLOOKUP(VLOOKUP(O$1,$R$2:$S$16,2,0),'DSP Employee Census'!$B$6:$AC$507,ROWS($A$1:O314)+1,0)=0,"",VLOOKUP(HLOOKUP(VLOOKUP(O$1,$R$2:$S$16,2,0),'DSP Employee Census'!$B$6:$AC$507,ROWS($A$1:O314)+1,0),Lookups!$A$2:$B$45,2,0)),""))</f>
        <v/>
      </c>
    </row>
    <row r="316" spans="1:15" ht="18" customHeight="1" x14ac:dyDescent="0.15">
      <c r="A316" s="16" t="str">
        <f>IF(VLOOKUP(A$1,$R$2:$S$16,2,0)="","",IF(HLOOKUP(VLOOKUP(A$1,$R$2:$S$16,2,0),'DSP Employee Census'!$B$6:$AC$507,ROWS($A$1:A315)+1,0)=0,"",HLOOKUP(VLOOKUP(A$1,$R$2:$S$16,2,0),'DSP Employee Census'!$B$6:$AC$507,ROWS($A$1:A315)+1,0)))</f>
        <v/>
      </c>
      <c r="B316" s="16" t="str">
        <f>IF(VLOOKUP(B$1,$R$2:$S$16,2,0)="","",IF(HLOOKUP(VLOOKUP(B$1,$R$2:$S$16,2,0),'DSP Employee Census'!$A$6:$AC$507,ROWS($A$1:B315)+1,0)=0,"",HLOOKUP(VLOOKUP(B$1,$R$2:$S$16,2,0),'DSP Employee Census'!$A$6:$AC$507,ROWS($A$1:B315)+1,0)))</f>
        <v/>
      </c>
      <c r="C316" s="16" t="str">
        <f>IF(VLOOKUP(C$1,$R$2:$S$16,2,0)="","",IF(HLOOKUP(VLOOKUP(C$1,$R$2:$S$16,2,0),'DSP Employee Census'!$B$6:$AC$507,ROWS($A$1:C315)+1,0)=0,"",HLOOKUP(VLOOKUP(C$1,$R$2:$S$16,2,0),'DSP Employee Census'!$B$6:$AC$507,ROWS($A$1:C315)+1,0)))</f>
        <v/>
      </c>
      <c r="D316" s="74" t="str">
        <f>IF(VLOOKUP(D$1,$R$2:$S$16,2,0)="","",IF(HLOOKUP(VLOOKUP(D$1,$R$2:$S$16,2,0),'DSP Employee Census'!$B$6:$AC$507,ROWS($A$1:D315)+1,0)=0,"",HLOOKUP(VLOOKUP(D$1,$R$2:$S$16,2,0),'DSP Employee Census'!$B$6:$AC$507,ROWS($A$1:D315)+1,0)))</f>
        <v/>
      </c>
      <c r="E316" s="16" t="str">
        <f>IF(VLOOKUP(E$1,$R$2:$S$16,2,0)="","",IF(HLOOKUP(VLOOKUP(E$1,$R$2:$S$16,2,0),'DSP Employee Census'!$B$6:$AC$507,ROWS($A$1:E315)+1,0)=0,"",VLOOKUP(HLOOKUP(VLOOKUP(E$1,$R$2:$S$16,2,0),'DSP Employee Census'!$B$6:$AC$507,ROWS($A$1:E315)+1,0),Lookups!$A$2:$B$45,2,0)))</f>
        <v/>
      </c>
      <c r="F316" s="74" t="str">
        <f>IF(VLOOKUP(F$1,$R$2:$S$16,2,0)="","",IF(HLOOKUP(VLOOKUP(F$1,$R$2:$S$16,2,0),'DSP Employee Census'!$B$6:$AC$507,ROWS($A$1:F315)+1,0)=0,"",HLOOKUP(VLOOKUP(F$1,$R$2:$S$16,2,0),'DSP Employee Census'!$B$6:$AC$507,ROWS($A$1:F315)+1,0)))</f>
        <v/>
      </c>
      <c r="G316" s="16" t="str">
        <f>IF(VLOOKUP(G$1,$R$2:$S$16,2,0)="","",IF(HLOOKUP(VLOOKUP(G$1,$R$2:$S$16,2,0),'DSP Employee Census'!$B$6:$AC$507,ROWS($A$1:G315)+1,0)=0,"",VLOOKUP(HLOOKUP(VLOOKUP(G$1,$R$2:$S$16,2,0),'DSP Employee Census'!$B$6:$AC$507,ROWS($A$1:G315)+1,0),Lookups!$A$2:$B$45,2,0)))</f>
        <v/>
      </c>
      <c r="H316" s="74" t="str">
        <f>IF(VLOOKUP(H$1,$R$2:$S$16,2,0)="","",IF(HLOOKUP(VLOOKUP(H$1,$R$2:$S$16,2,0),'DSP Employee Census'!$B$6:$AC$507,ROWS($A$1:H315)+1,0)=0,"",HLOOKUP(VLOOKUP(H$1,$R$2:$S$16,2,0),'DSP Employee Census'!$B$6:$AC$507,ROWS($A$1:H315)+1,0)))</f>
        <v/>
      </c>
      <c r="I316" s="75" t="str">
        <f>IF(VLOOKUP(I$1,$R$2:$S$16,2,0)="","",IF(HLOOKUP(VLOOKUP(I$1,$R$2:$S$16,2,0),'DSP Employee Census'!$B$6:$AC$507,ROWS($A$1:I315)+1,0)=0,"",HLOOKUP(VLOOKUP(I$1,$R$2:$S$16,2,0),'DSP Employee Census'!$B$6:$AC$507,ROWS($A$1:I315)+1,0)))</f>
        <v/>
      </c>
      <c r="J316" s="76" t="str">
        <f>IF(VLOOKUP($J$1,$R$2:$S$16,2,0)="","",IF(AND($K316="part_time",HLOOKUP(VLOOKUP(J$1,$R$2:$S$16,2,0),'DSP Employee Census'!$B$6:$AC$507,ROWS($A$1:J315)+1,0)&gt;0),HLOOKUP(VLOOKUP(J$1,$R$2:$S$16,2,0),'DSP Employee Census'!$B$6:$AC$507,ROWS($A$1:J315)+1,0),IF(AND($K316="part_time",HLOOKUP(VLOOKUP(J$1,$R$2:$S$16,2,0),'DSP Employee Census'!$B$6:$AC$507,ROWS($A$1:J315)+1,0)=""),'DSP Employee Census'!$H$1,"")))</f>
        <v/>
      </c>
      <c r="K316" s="16" t="str">
        <f>IF(VLOOKUP(K$1,$R$2:$S$16,2,0)="","",IF(HLOOKUP(VLOOKUP(K$1,$R$2:$S$16,2,0),'DSP Employee Census'!$B$6:$AC$507,ROWS($A$1:K315)+1,0)=0,"",VLOOKUP(HLOOKUP(VLOOKUP(K$1,$R$2:$S$16,2,0),'DSP Employee Census'!$B$6:$AC$507,ROWS($A$1:K315)+1,0),Lookups!$A$2:$B$45,2,0)))</f>
        <v/>
      </c>
      <c r="L316" s="74" t="str">
        <f>IF(VLOOKUP(L$1,$R$2:$S$16,2,0)="","",IF(HLOOKUP(VLOOKUP(L$1,$R$2:$S$16,2,0),'DSP Employee Census'!$B$6:$AC$507,ROWS($A$1:L315)+1,0)=0,"",HLOOKUP(VLOOKUP(L$1,$R$2:$S$16,2,0),'DSP Employee Census'!$B$6:$AC$507,ROWS($A$1:L315)+1,0)))</f>
        <v/>
      </c>
      <c r="M316" s="76" t="str">
        <f>IF(VLOOKUP(M$1,$R$2:$S$16,2,0)="","",IF(HLOOKUP(VLOOKUP(M$1,$R$2:$S$16,2,0),'DSP Employee Census'!$B$6:$AC$507,ROWS($A$1:M315)+1,0)=0,"",HLOOKUP(VLOOKUP(M$1,$R$2:$S$16,2,0),'DSP Employee Census'!$B$6:$AC$507,ROWS($A$1:M315)+1,0)))</f>
        <v/>
      </c>
      <c r="N316" s="74" t="str">
        <f>IF(VLOOKUP(N$1,$R$2:$S$16,2,0)="","",IF(HLOOKUP(VLOOKUP(N$1,$R$2:$S$16,2,0),'DSP Employee Census'!$B$6:$AC$507,ROWS($A$1:N315)+1,0)=0,"",HLOOKUP(VLOOKUP(N$1,$R$2:$S$16,2,0),'DSP Employee Census'!$B$6:$AC$507,ROWS($A$1:N315)+1,0)))</f>
        <v/>
      </c>
      <c r="O316" s="16" t="str">
        <f>IF(VLOOKUP(O$1,$R$2:$S$16,2,0)="","",IF(E316="self",IF(HLOOKUP(VLOOKUP(O$1,$R$2:$S$16,2,0),'DSP Employee Census'!$B$6:$AC$507,ROWS($A$1:O315)+1,0)=0,"",VLOOKUP(HLOOKUP(VLOOKUP(O$1,$R$2:$S$16,2,0),'DSP Employee Census'!$B$6:$AC$507,ROWS($A$1:O315)+1,0),Lookups!$A$2:$B$45,2,0)),""))</f>
        <v/>
      </c>
    </row>
    <row r="317" spans="1:15" ht="18" customHeight="1" x14ac:dyDescent="0.15">
      <c r="A317" s="16" t="str">
        <f>IF(VLOOKUP(A$1,$R$2:$S$16,2,0)="","",IF(HLOOKUP(VLOOKUP(A$1,$R$2:$S$16,2,0),'DSP Employee Census'!$B$6:$AC$507,ROWS($A$1:A316)+1,0)=0,"",HLOOKUP(VLOOKUP(A$1,$R$2:$S$16,2,0),'DSP Employee Census'!$B$6:$AC$507,ROWS($A$1:A316)+1,0)))</f>
        <v/>
      </c>
      <c r="B317" s="16" t="str">
        <f>IF(VLOOKUP(B$1,$R$2:$S$16,2,0)="","",IF(HLOOKUP(VLOOKUP(B$1,$R$2:$S$16,2,0),'DSP Employee Census'!$A$6:$AC$507,ROWS($A$1:B316)+1,0)=0,"",HLOOKUP(VLOOKUP(B$1,$R$2:$S$16,2,0),'DSP Employee Census'!$A$6:$AC$507,ROWS($A$1:B316)+1,0)))</f>
        <v/>
      </c>
      <c r="C317" s="16" t="str">
        <f>IF(VLOOKUP(C$1,$R$2:$S$16,2,0)="","",IF(HLOOKUP(VLOOKUP(C$1,$R$2:$S$16,2,0),'DSP Employee Census'!$B$6:$AC$507,ROWS($A$1:C316)+1,0)=0,"",HLOOKUP(VLOOKUP(C$1,$R$2:$S$16,2,0),'DSP Employee Census'!$B$6:$AC$507,ROWS($A$1:C316)+1,0)))</f>
        <v/>
      </c>
      <c r="D317" s="74" t="str">
        <f>IF(VLOOKUP(D$1,$R$2:$S$16,2,0)="","",IF(HLOOKUP(VLOOKUP(D$1,$R$2:$S$16,2,0),'DSP Employee Census'!$B$6:$AC$507,ROWS($A$1:D316)+1,0)=0,"",HLOOKUP(VLOOKUP(D$1,$R$2:$S$16,2,0),'DSP Employee Census'!$B$6:$AC$507,ROWS($A$1:D316)+1,0)))</f>
        <v/>
      </c>
      <c r="E317" s="16" t="str">
        <f>IF(VLOOKUP(E$1,$R$2:$S$16,2,0)="","",IF(HLOOKUP(VLOOKUP(E$1,$R$2:$S$16,2,0),'DSP Employee Census'!$B$6:$AC$507,ROWS($A$1:E316)+1,0)=0,"",VLOOKUP(HLOOKUP(VLOOKUP(E$1,$R$2:$S$16,2,0),'DSP Employee Census'!$B$6:$AC$507,ROWS($A$1:E316)+1,0),Lookups!$A$2:$B$45,2,0)))</f>
        <v/>
      </c>
      <c r="F317" s="74" t="str">
        <f>IF(VLOOKUP(F$1,$R$2:$S$16,2,0)="","",IF(HLOOKUP(VLOOKUP(F$1,$R$2:$S$16,2,0),'DSP Employee Census'!$B$6:$AC$507,ROWS($A$1:F316)+1,0)=0,"",HLOOKUP(VLOOKUP(F$1,$R$2:$S$16,2,0),'DSP Employee Census'!$B$6:$AC$507,ROWS($A$1:F316)+1,0)))</f>
        <v/>
      </c>
      <c r="G317" s="16" t="str">
        <f>IF(VLOOKUP(G$1,$R$2:$S$16,2,0)="","",IF(HLOOKUP(VLOOKUP(G$1,$R$2:$S$16,2,0),'DSP Employee Census'!$B$6:$AC$507,ROWS($A$1:G316)+1,0)=0,"",VLOOKUP(HLOOKUP(VLOOKUP(G$1,$R$2:$S$16,2,0),'DSP Employee Census'!$B$6:$AC$507,ROWS($A$1:G316)+1,0),Lookups!$A$2:$B$45,2,0)))</f>
        <v/>
      </c>
      <c r="H317" s="74" t="str">
        <f>IF(VLOOKUP(H$1,$R$2:$S$16,2,0)="","",IF(HLOOKUP(VLOOKUP(H$1,$R$2:$S$16,2,0),'DSP Employee Census'!$B$6:$AC$507,ROWS($A$1:H316)+1,0)=0,"",HLOOKUP(VLOOKUP(H$1,$R$2:$S$16,2,0),'DSP Employee Census'!$B$6:$AC$507,ROWS($A$1:H316)+1,0)))</f>
        <v/>
      </c>
      <c r="I317" s="75" t="str">
        <f>IF(VLOOKUP(I$1,$R$2:$S$16,2,0)="","",IF(HLOOKUP(VLOOKUP(I$1,$R$2:$S$16,2,0),'DSP Employee Census'!$B$6:$AC$507,ROWS($A$1:I316)+1,0)=0,"",HLOOKUP(VLOOKUP(I$1,$R$2:$S$16,2,0),'DSP Employee Census'!$B$6:$AC$507,ROWS($A$1:I316)+1,0)))</f>
        <v/>
      </c>
      <c r="J317" s="76" t="str">
        <f>IF(VLOOKUP($J$1,$R$2:$S$16,2,0)="","",IF(AND($K317="part_time",HLOOKUP(VLOOKUP(J$1,$R$2:$S$16,2,0),'DSP Employee Census'!$B$6:$AC$507,ROWS($A$1:J316)+1,0)&gt;0),HLOOKUP(VLOOKUP(J$1,$R$2:$S$16,2,0),'DSP Employee Census'!$B$6:$AC$507,ROWS($A$1:J316)+1,0),IF(AND($K317="part_time",HLOOKUP(VLOOKUP(J$1,$R$2:$S$16,2,0),'DSP Employee Census'!$B$6:$AC$507,ROWS($A$1:J316)+1,0)=""),'DSP Employee Census'!$H$1,"")))</f>
        <v/>
      </c>
      <c r="K317" s="16" t="str">
        <f>IF(VLOOKUP(K$1,$R$2:$S$16,2,0)="","",IF(HLOOKUP(VLOOKUP(K$1,$R$2:$S$16,2,0),'DSP Employee Census'!$B$6:$AC$507,ROWS($A$1:K316)+1,0)=0,"",VLOOKUP(HLOOKUP(VLOOKUP(K$1,$R$2:$S$16,2,0),'DSP Employee Census'!$B$6:$AC$507,ROWS($A$1:K316)+1,0),Lookups!$A$2:$B$45,2,0)))</f>
        <v/>
      </c>
      <c r="L317" s="74" t="str">
        <f>IF(VLOOKUP(L$1,$R$2:$S$16,2,0)="","",IF(HLOOKUP(VLOOKUP(L$1,$R$2:$S$16,2,0),'DSP Employee Census'!$B$6:$AC$507,ROWS($A$1:L316)+1,0)=0,"",HLOOKUP(VLOOKUP(L$1,$R$2:$S$16,2,0),'DSP Employee Census'!$B$6:$AC$507,ROWS($A$1:L316)+1,0)))</f>
        <v/>
      </c>
      <c r="M317" s="76" t="str">
        <f>IF(VLOOKUP(M$1,$R$2:$S$16,2,0)="","",IF(HLOOKUP(VLOOKUP(M$1,$R$2:$S$16,2,0),'DSP Employee Census'!$B$6:$AC$507,ROWS($A$1:M316)+1,0)=0,"",HLOOKUP(VLOOKUP(M$1,$R$2:$S$16,2,0),'DSP Employee Census'!$B$6:$AC$507,ROWS($A$1:M316)+1,0)))</f>
        <v/>
      </c>
      <c r="N317" s="74" t="str">
        <f>IF(VLOOKUP(N$1,$R$2:$S$16,2,0)="","",IF(HLOOKUP(VLOOKUP(N$1,$R$2:$S$16,2,0),'DSP Employee Census'!$B$6:$AC$507,ROWS($A$1:N316)+1,0)=0,"",HLOOKUP(VLOOKUP(N$1,$R$2:$S$16,2,0),'DSP Employee Census'!$B$6:$AC$507,ROWS($A$1:N316)+1,0)))</f>
        <v/>
      </c>
      <c r="O317" s="16" t="str">
        <f>IF(VLOOKUP(O$1,$R$2:$S$16,2,0)="","",IF(E317="self",IF(HLOOKUP(VLOOKUP(O$1,$R$2:$S$16,2,0),'DSP Employee Census'!$B$6:$AC$507,ROWS($A$1:O316)+1,0)=0,"",VLOOKUP(HLOOKUP(VLOOKUP(O$1,$R$2:$S$16,2,0),'DSP Employee Census'!$B$6:$AC$507,ROWS($A$1:O316)+1,0),Lookups!$A$2:$B$45,2,0)),""))</f>
        <v/>
      </c>
    </row>
    <row r="318" spans="1:15" ht="18" customHeight="1" x14ac:dyDescent="0.15">
      <c r="A318" s="16" t="str">
        <f>IF(VLOOKUP(A$1,$R$2:$S$16,2,0)="","",IF(HLOOKUP(VLOOKUP(A$1,$R$2:$S$16,2,0),'DSP Employee Census'!$B$6:$AC$507,ROWS($A$1:A317)+1,0)=0,"",HLOOKUP(VLOOKUP(A$1,$R$2:$S$16,2,0),'DSP Employee Census'!$B$6:$AC$507,ROWS($A$1:A317)+1,0)))</f>
        <v/>
      </c>
      <c r="B318" s="16" t="str">
        <f>IF(VLOOKUP(B$1,$R$2:$S$16,2,0)="","",IF(HLOOKUP(VLOOKUP(B$1,$R$2:$S$16,2,0),'DSP Employee Census'!$A$6:$AC$507,ROWS($A$1:B317)+1,0)=0,"",HLOOKUP(VLOOKUP(B$1,$R$2:$S$16,2,0),'DSP Employee Census'!$A$6:$AC$507,ROWS($A$1:B317)+1,0)))</f>
        <v/>
      </c>
      <c r="C318" s="16" t="str">
        <f>IF(VLOOKUP(C$1,$R$2:$S$16,2,0)="","",IF(HLOOKUP(VLOOKUP(C$1,$R$2:$S$16,2,0),'DSP Employee Census'!$B$6:$AC$507,ROWS($A$1:C317)+1,0)=0,"",HLOOKUP(VLOOKUP(C$1,$R$2:$S$16,2,0),'DSP Employee Census'!$B$6:$AC$507,ROWS($A$1:C317)+1,0)))</f>
        <v/>
      </c>
      <c r="D318" s="74" t="str">
        <f>IF(VLOOKUP(D$1,$R$2:$S$16,2,0)="","",IF(HLOOKUP(VLOOKUP(D$1,$R$2:$S$16,2,0),'DSP Employee Census'!$B$6:$AC$507,ROWS($A$1:D317)+1,0)=0,"",HLOOKUP(VLOOKUP(D$1,$R$2:$S$16,2,0),'DSP Employee Census'!$B$6:$AC$507,ROWS($A$1:D317)+1,0)))</f>
        <v/>
      </c>
      <c r="E318" s="16" t="str">
        <f>IF(VLOOKUP(E$1,$R$2:$S$16,2,0)="","",IF(HLOOKUP(VLOOKUP(E$1,$R$2:$S$16,2,0),'DSP Employee Census'!$B$6:$AC$507,ROWS($A$1:E317)+1,0)=0,"",VLOOKUP(HLOOKUP(VLOOKUP(E$1,$R$2:$S$16,2,0),'DSP Employee Census'!$B$6:$AC$507,ROWS($A$1:E317)+1,0),Lookups!$A$2:$B$45,2,0)))</f>
        <v/>
      </c>
      <c r="F318" s="74" t="str">
        <f>IF(VLOOKUP(F$1,$R$2:$S$16,2,0)="","",IF(HLOOKUP(VLOOKUP(F$1,$R$2:$S$16,2,0),'DSP Employee Census'!$B$6:$AC$507,ROWS($A$1:F317)+1,0)=0,"",HLOOKUP(VLOOKUP(F$1,$R$2:$S$16,2,0),'DSP Employee Census'!$B$6:$AC$507,ROWS($A$1:F317)+1,0)))</f>
        <v/>
      </c>
      <c r="G318" s="16" t="str">
        <f>IF(VLOOKUP(G$1,$R$2:$S$16,2,0)="","",IF(HLOOKUP(VLOOKUP(G$1,$R$2:$S$16,2,0),'DSP Employee Census'!$B$6:$AC$507,ROWS($A$1:G317)+1,0)=0,"",VLOOKUP(HLOOKUP(VLOOKUP(G$1,$R$2:$S$16,2,0),'DSP Employee Census'!$B$6:$AC$507,ROWS($A$1:G317)+1,0),Lookups!$A$2:$B$45,2,0)))</f>
        <v/>
      </c>
      <c r="H318" s="74" t="str">
        <f>IF(VLOOKUP(H$1,$R$2:$S$16,2,0)="","",IF(HLOOKUP(VLOOKUP(H$1,$R$2:$S$16,2,0),'DSP Employee Census'!$B$6:$AC$507,ROWS($A$1:H317)+1,0)=0,"",HLOOKUP(VLOOKUP(H$1,$R$2:$S$16,2,0),'DSP Employee Census'!$B$6:$AC$507,ROWS($A$1:H317)+1,0)))</f>
        <v/>
      </c>
      <c r="I318" s="75" t="str">
        <f>IF(VLOOKUP(I$1,$R$2:$S$16,2,0)="","",IF(HLOOKUP(VLOOKUP(I$1,$R$2:$S$16,2,0),'DSP Employee Census'!$B$6:$AC$507,ROWS($A$1:I317)+1,0)=0,"",HLOOKUP(VLOOKUP(I$1,$R$2:$S$16,2,0),'DSP Employee Census'!$B$6:$AC$507,ROWS($A$1:I317)+1,0)))</f>
        <v/>
      </c>
      <c r="J318" s="76" t="str">
        <f>IF(VLOOKUP($J$1,$R$2:$S$16,2,0)="","",IF(AND($K318="part_time",HLOOKUP(VLOOKUP(J$1,$R$2:$S$16,2,0),'DSP Employee Census'!$B$6:$AC$507,ROWS($A$1:J317)+1,0)&gt;0),HLOOKUP(VLOOKUP(J$1,$R$2:$S$16,2,0),'DSP Employee Census'!$B$6:$AC$507,ROWS($A$1:J317)+1,0),IF(AND($K318="part_time",HLOOKUP(VLOOKUP(J$1,$R$2:$S$16,2,0),'DSP Employee Census'!$B$6:$AC$507,ROWS($A$1:J317)+1,0)=""),'DSP Employee Census'!$H$1,"")))</f>
        <v/>
      </c>
      <c r="K318" s="16" t="str">
        <f>IF(VLOOKUP(K$1,$R$2:$S$16,2,0)="","",IF(HLOOKUP(VLOOKUP(K$1,$R$2:$S$16,2,0),'DSP Employee Census'!$B$6:$AC$507,ROWS($A$1:K317)+1,0)=0,"",VLOOKUP(HLOOKUP(VLOOKUP(K$1,$R$2:$S$16,2,0),'DSP Employee Census'!$B$6:$AC$507,ROWS($A$1:K317)+1,0),Lookups!$A$2:$B$45,2,0)))</f>
        <v/>
      </c>
      <c r="L318" s="74" t="str">
        <f>IF(VLOOKUP(L$1,$R$2:$S$16,2,0)="","",IF(HLOOKUP(VLOOKUP(L$1,$R$2:$S$16,2,0),'DSP Employee Census'!$B$6:$AC$507,ROWS($A$1:L317)+1,0)=0,"",HLOOKUP(VLOOKUP(L$1,$R$2:$S$16,2,0),'DSP Employee Census'!$B$6:$AC$507,ROWS($A$1:L317)+1,0)))</f>
        <v/>
      </c>
      <c r="M318" s="76" t="str">
        <f>IF(VLOOKUP(M$1,$R$2:$S$16,2,0)="","",IF(HLOOKUP(VLOOKUP(M$1,$R$2:$S$16,2,0),'DSP Employee Census'!$B$6:$AC$507,ROWS($A$1:M317)+1,0)=0,"",HLOOKUP(VLOOKUP(M$1,$R$2:$S$16,2,0),'DSP Employee Census'!$B$6:$AC$507,ROWS($A$1:M317)+1,0)))</f>
        <v/>
      </c>
      <c r="N318" s="74" t="str">
        <f>IF(VLOOKUP(N$1,$R$2:$S$16,2,0)="","",IF(HLOOKUP(VLOOKUP(N$1,$R$2:$S$16,2,0),'DSP Employee Census'!$B$6:$AC$507,ROWS($A$1:N317)+1,0)=0,"",HLOOKUP(VLOOKUP(N$1,$R$2:$S$16,2,0),'DSP Employee Census'!$B$6:$AC$507,ROWS($A$1:N317)+1,0)))</f>
        <v/>
      </c>
      <c r="O318" s="16" t="str">
        <f>IF(VLOOKUP(O$1,$R$2:$S$16,2,0)="","",IF(E318="self",IF(HLOOKUP(VLOOKUP(O$1,$R$2:$S$16,2,0),'DSP Employee Census'!$B$6:$AC$507,ROWS($A$1:O317)+1,0)=0,"",VLOOKUP(HLOOKUP(VLOOKUP(O$1,$R$2:$S$16,2,0),'DSP Employee Census'!$B$6:$AC$507,ROWS($A$1:O317)+1,0),Lookups!$A$2:$B$45,2,0)),""))</f>
        <v/>
      </c>
    </row>
    <row r="319" spans="1:15" ht="18" customHeight="1" x14ac:dyDescent="0.15">
      <c r="A319" s="16" t="str">
        <f>IF(VLOOKUP(A$1,$R$2:$S$16,2,0)="","",IF(HLOOKUP(VLOOKUP(A$1,$R$2:$S$16,2,0),'DSP Employee Census'!$B$6:$AC$507,ROWS($A$1:A318)+1,0)=0,"",HLOOKUP(VLOOKUP(A$1,$R$2:$S$16,2,0),'DSP Employee Census'!$B$6:$AC$507,ROWS($A$1:A318)+1,0)))</f>
        <v/>
      </c>
      <c r="B319" s="16" t="str">
        <f>IF(VLOOKUP(B$1,$R$2:$S$16,2,0)="","",IF(HLOOKUP(VLOOKUP(B$1,$R$2:$S$16,2,0),'DSP Employee Census'!$A$6:$AC$507,ROWS($A$1:B318)+1,0)=0,"",HLOOKUP(VLOOKUP(B$1,$R$2:$S$16,2,0),'DSP Employee Census'!$A$6:$AC$507,ROWS($A$1:B318)+1,0)))</f>
        <v/>
      </c>
      <c r="C319" s="16" t="str">
        <f>IF(VLOOKUP(C$1,$R$2:$S$16,2,0)="","",IF(HLOOKUP(VLOOKUP(C$1,$R$2:$S$16,2,0),'DSP Employee Census'!$B$6:$AC$507,ROWS($A$1:C318)+1,0)=0,"",HLOOKUP(VLOOKUP(C$1,$R$2:$S$16,2,0),'DSP Employee Census'!$B$6:$AC$507,ROWS($A$1:C318)+1,0)))</f>
        <v/>
      </c>
      <c r="D319" s="74" t="str">
        <f>IF(VLOOKUP(D$1,$R$2:$S$16,2,0)="","",IF(HLOOKUP(VLOOKUP(D$1,$R$2:$S$16,2,0),'DSP Employee Census'!$B$6:$AC$507,ROWS($A$1:D318)+1,0)=0,"",HLOOKUP(VLOOKUP(D$1,$R$2:$S$16,2,0),'DSP Employee Census'!$B$6:$AC$507,ROWS($A$1:D318)+1,0)))</f>
        <v/>
      </c>
      <c r="E319" s="16" t="str">
        <f>IF(VLOOKUP(E$1,$R$2:$S$16,2,0)="","",IF(HLOOKUP(VLOOKUP(E$1,$R$2:$S$16,2,0),'DSP Employee Census'!$B$6:$AC$507,ROWS($A$1:E318)+1,0)=0,"",VLOOKUP(HLOOKUP(VLOOKUP(E$1,$R$2:$S$16,2,0),'DSP Employee Census'!$B$6:$AC$507,ROWS($A$1:E318)+1,0),Lookups!$A$2:$B$45,2,0)))</f>
        <v/>
      </c>
      <c r="F319" s="74" t="str">
        <f>IF(VLOOKUP(F$1,$R$2:$S$16,2,0)="","",IF(HLOOKUP(VLOOKUP(F$1,$R$2:$S$16,2,0),'DSP Employee Census'!$B$6:$AC$507,ROWS($A$1:F318)+1,0)=0,"",HLOOKUP(VLOOKUP(F$1,$R$2:$S$16,2,0),'DSP Employee Census'!$B$6:$AC$507,ROWS($A$1:F318)+1,0)))</f>
        <v/>
      </c>
      <c r="G319" s="16" t="str">
        <f>IF(VLOOKUP(G$1,$R$2:$S$16,2,0)="","",IF(HLOOKUP(VLOOKUP(G$1,$R$2:$S$16,2,0),'DSP Employee Census'!$B$6:$AC$507,ROWS($A$1:G318)+1,0)=0,"",VLOOKUP(HLOOKUP(VLOOKUP(G$1,$R$2:$S$16,2,0),'DSP Employee Census'!$B$6:$AC$507,ROWS($A$1:G318)+1,0),Lookups!$A$2:$B$45,2,0)))</f>
        <v/>
      </c>
      <c r="H319" s="74" t="str">
        <f>IF(VLOOKUP(H$1,$R$2:$S$16,2,0)="","",IF(HLOOKUP(VLOOKUP(H$1,$R$2:$S$16,2,0),'DSP Employee Census'!$B$6:$AC$507,ROWS($A$1:H318)+1,0)=0,"",HLOOKUP(VLOOKUP(H$1,$R$2:$S$16,2,0),'DSP Employee Census'!$B$6:$AC$507,ROWS($A$1:H318)+1,0)))</f>
        <v/>
      </c>
      <c r="I319" s="75" t="str">
        <f>IF(VLOOKUP(I$1,$R$2:$S$16,2,0)="","",IF(HLOOKUP(VLOOKUP(I$1,$R$2:$S$16,2,0),'DSP Employee Census'!$B$6:$AC$507,ROWS($A$1:I318)+1,0)=0,"",HLOOKUP(VLOOKUP(I$1,$R$2:$S$16,2,0),'DSP Employee Census'!$B$6:$AC$507,ROWS($A$1:I318)+1,0)))</f>
        <v/>
      </c>
      <c r="J319" s="76" t="str">
        <f>IF(VLOOKUP($J$1,$R$2:$S$16,2,0)="","",IF(AND($K319="part_time",HLOOKUP(VLOOKUP(J$1,$R$2:$S$16,2,0),'DSP Employee Census'!$B$6:$AC$507,ROWS($A$1:J318)+1,0)&gt;0),HLOOKUP(VLOOKUP(J$1,$R$2:$S$16,2,0),'DSP Employee Census'!$B$6:$AC$507,ROWS($A$1:J318)+1,0),IF(AND($K319="part_time",HLOOKUP(VLOOKUP(J$1,$R$2:$S$16,2,0),'DSP Employee Census'!$B$6:$AC$507,ROWS($A$1:J318)+1,0)=""),'DSP Employee Census'!$H$1,"")))</f>
        <v/>
      </c>
      <c r="K319" s="16" t="str">
        <f>IF(VLOOKUP(K$1,$R$2:$S$16,2,0)="","",IF(HLOOKUP(VLOOKUP(K$1,$R$2:$S$16,2,0),'DSP Employee Census'!$B$6:$AC$507,ROWS($A$1:K318)+1,0)=0,"",VLOOKUP(HLOOKUP(VLOOKUP(K$1,$R$2:$S$16,2,0),'DSP Employee Census'!$B$6:$AC$507,ROWS($A$1:K318)+1,0),Lookups!$A$2:$B$45,2,0)))</f>
        <v/>
      </c>
      <c r="L319" s="74" t="str">
        <f>IF(VLOOKUP(L$1,$R$2:$S$16,2,0)="","",IF(HLOOKUP(VLOOKUP(L$1,$R$2:$S$16,2,0),'DSP Employee Census'!$B$6:$AC$507,ROWS($A$1:L318)+1,0)=0,"",HLOOKUP(VLOOKUP(L$1,$R$2:$S$16,2,0),'DSP Employee Census'!$B$6:$AC$507,ROWS($A$1:L318)+1,0)))</f>
        <v/>
      </c>
      <c r="M319" s="76" t="str">
        <f>IF(VLOOKUP(M$1,$R$2:$S$16,2,0)="","",IF(HLOOKUP(VLOOKUP(M$1,$R$2:$S$16,2,0),'DSP Employee Census'!$B$6:$AC$507,ROWS($A$1:M318)+1,0)=0,"",HLOOKUP(VLOOKUP(M$1,$R$2:$S$16,2,0),'DSP Employee Census'!$B$6:$AC$507,ROWS($A$1:M318)+1,0)))</f>
        <v/>
      </c>
      <c r="N319" s="74" t="str">
        <f>IF(VLOOKUP(N$1,$R$2:$S$16,2,0)="","",IF(HLOOKUP(VLOOKUP(N$1,$R$2:$S$16,2,0),'DSP Employee Census'!$B$6:$AC$507,ROWS($A$1:N318)+1,0)=0,"",HLOOKUP(VLOOKUP(N$1,$R$2:$S$16,2,0),'DSP Employee Census'!$B$6:$AC$507,ROWS($A$1:N318)+1,0)))</f>
        <v/>
      </c>
      <c r="O319" s="16" t="str">
        <f>IF(VLOOKUP(O$1,$R$2:$S$16,2,0)="","",IF(E319="self",IF(HLOOKUP(VLOOKUP(O$1,$R$2:$S$16,2,0),'DSP Employee Census'!$B$6:$AC$507,ROWS($A$1:O318)+1,0)=0,"",VLOOKUP(HLOOKUP(VLOOKUP(O$1,$R$2:$S$16,2,0),'DSP Employee Census'!$B$6:$AC$507,ROWS($A$1:O318)+1,0),Lookups!$A$2:$B$45,2,0)),""))</f>
        <v/>
      </c>
    </row>
    <row r="320" spans="1:15" ht="18" customHeight="1" x14ac:dyDescent="0.15">
      <c r="A320" s="16" t="str">
        <f>IF(VLOOKUP(A$1,$R$2:$S$16,2,0)="","",IF(HLOOKUP(VLOOKUP(A$1,$R$2:$S$16,2,0),'DSP Employee Census'!$B$6:$AC$507,ROWS($A$1:A319)+1,0)=0,"",HLOOKUP(VLOOKUP(A$1,$R$2:$S$16,2,0),'DSP Employee Census'!$B$6:$AC$507,ROWS($A$1:A319)+1,0)))</f>
        <v/>
      </c>
      <c r="B320" s="16" t="str">
        <f>IF(VLOOKUP(B$1,$R$2:$S$16,2,0)="","",IF(HLOOKUP(VLOOKUP(B$1,$R$2:$S$16,2,0),'DSP Employee Census'!$A$6:$AC$507,ROWS($A$1:B319)+1,0)=0,"",HLOOKUP(VLOOKUP(B$1,$R$2:$S$16,2,0),'DSP Employee Census'!$A$6:$AC$507,ROWS($A$1:B319)+1,0)))</f>
        <v/>
      </c>
      <c r="C320" s="16" t="str">
        <f>IF(VLOOKUP(C$1,$R$2:$S$16,2,0)="","",IF(HLOOKUP(VLOOKUP(C$1,$R$2:$S$16,2,0),'DSP Employee Census'!$B$6:$AC$507,ROWS($A$1:C319)+1,0)=0,"",HLOOKUP(VLOOKUP(C$1,$R$2:$S$16,2,0),'DSP Employee Census'!$B$6:$AC$507,ROWS($A$1:C319)+1,0)))</f>
        <v/>
      </c>
      <c r="D320" s="74" t="str">
        <f>IF(VLOOKUP(D$1,$R$2:$S$16,2,0)="","",IF(HLOOKUP(VLOOKUP(D$1,$R$2:$S$16,2,0),'DSP Employee Census'!$B$6:$AC$507,ROWS($A$1:D319)+1,0)=0,"",HLOOKUP(VLOOKUP(D$1,$R$2:$S$16,2,0),'DSP Employee Census'!$B$6:$AC$507,ROWS($A$1:D319)+1,0)))</f>
        <v/>
      </c>
      <c r="E320" s="16" t="str">
        <f>IF(VLOOKUP(E$1,$R$2:$S$16,2,0)="","",IF(HLOOKUP(VLOOKUP(E$1,$R$2:$S$16,2,0),'DSP Employee Census'!$B$6:$AC$507,ROWS($A$1:E319)+1,0)=0,"",VLOOKUP(HLOOKUP(VLOOKUP(E$1,$R$2:$S$16,2,0),'DSP Employee Census'!$B$6:$AC$507,ROWS($A$1:E319)+1,0),Lookups!$A$2:$B$45,2,0)))</f>
        <v/>
      </c>
      <c r="F320" s="74" t="str">
        <f>IF(VLOOKUP(F$1,$R$2:$S$16,2,0)="","",IF(HLOOKUP(VLOOKUP(F$1,$R$2:$S$16,2,0),'DSP Employee Census'!$B$6:$AC$507,ROWS($A$1:F319)+1,0)=0,"",HLOOKUP(VLOOKUP(F$1,$R$2:$S$16,2,0),'DSP Employee Census'!$B$6:$AC$507,ROWS($A$1:F319)+1,0)))</f>
        <v/>
      </c>
      <c r="G320" s="16" t="str">
        <f>IF(VLOOKUP(G$1,$R$2:$S$16,2,0)="","",IF(HLOOKUP(VLOOKUP(G$1,$R$2:$S$16,2,0),'DSP Employee Census'!$B$6:$AC$507,ROWS($A$1:G319)+1,0)=0,"",VLOOKUP(HLOOKUP(VLOOKUP(G$1,$R$2:$S$16,2,0),'DSP Employee Census'!$B$6:$AC$507,ROWS($A$1:G319)+1,0),Lookups!$A$2:$B$45,2,0)))</f>
        <v/>
      </c>
      <c r="H320" s="74" t="str">
        <f>IF(VLOOKUP(H$1,$R$2:$S$16,2,0)="","",IF(HLOOKUP(VLOOKUP(H$1,$R$2:$S$16,2,0),'DSP Employee Census'!$B$6:$AC$507,ROWS($A$1:H319)+1,0)=0,"",HLOOKUP(VLOOKUP(H$1,$R$2:$S$16,2,0),'DSP Employee Census'!$B$6:$AC$507,ROWS($A$1:H319)+1,0)))</f>
        <v/>
      </c>
      <c r="I320" s="75" t="str">
        <f>IF(VLOOKUP(I$1,$R$2:$S$16,2,0)="","",IF(HLOOKUP(VLOOKUP(I$1,$R$2:$S$16,2,0),'DSP Employee Census'!$B$6:$AC$507,ROWS($A$1:I319)+1,0)=0,"",HLOOKUP(VLOOKUP(I$1,$R$2:$S$16,2,0),'DSP Employee Census'!$B$6:$AC$507,ROWS($A$1:I319)+1,0)))</f>
        <v/>
      </c>
      <c r="J320" s="76" t="str">
        <f>IF(VLOOKUP($J$1,$R$2:$S$16,2,0)="","",IF(AND($K320="part_time",HLOOKUP(VLOOKUP(J$1,$R$2:$S$16,2,0),'DSP Employee Census'!$B$6:$AC$507,ROWS($A$1:J319)+1,0)&gt;0),HLOOKUP(VLOOKUP(J$1,$R$2:$S$16,2,0),'DSP Employee Census'!$B$6:$AC$507,ROWS($A$1:J319)+1,0),IF(AND($K320="part_time",HLOOKUP(VLOOKUP(J$1,$R$2:$S$16,2,0),'DSP Employee Census'!$B$6:$AC$507,ROWS($A$1:J319)+1,0)=""),'DSP Employee Census'!$H$1,"")))</f>
        <v/>
      </c>
      <c r="K320" s="16" t="str">
        <f>IF(VLOOKUP(K$1,$R$2:$S$16,2,0)="","",IF(HLOOKUP(VLOOKUP(K$1,$R$2:$S$16,2,0),'DSP Employee Census'!$B$6:$AC$507,ROWS($A$1:K319)+1,0)=0,"",VLOOKUP(HLOOKUP(VLOOKUP(K$1,$R$2:$S$16,2,0),'DSP Employee Census'!$B$6:$AC$507,ROWS($A$1:K319)+1,0),Lookups!$A$2:$B$45,2,0)))</f>
        <v/>
      </c>
      <c r="L320" s="74" t="str">
        <f>IF(VLOOKUP(L$1,$R$2:$S$16,2,0)="","",IF(HLOOKUP(VLOOKUP(L$1,$R$2:$S$16,2,0),'DSP Employee Census'!$B$6:$AC$507,ROWS($A$1:L319)+1,0)=0,"",HLOOKUP(VLOOKUP(L$1,$R$2:$S$16,2,0),'DSP Employee Census'!$B$6:$AC$507,ROWS($A$1:L319)+1,0)))</f>
        <v/>
      </c>
      <c r="M320" s="76" t="str">
        <f>IF(VLOOKUP(M$1,$R$2:$S$16,2,0)="","",IF(HLOOKUP(VLOOKUP(M$1,$R$2:$S$16,2,0),'DSP Employee Census'!$B$6:$AC$507,ROWS($A$1:M319)+1,0)=0,"",HLOOKUP(VLOOKUP(M$1,$R$2:$S$16,2,0),'DSP Employee Census'!$B$6:$AC$507,ROWS($A$1:M319)+1,0)))</f>
        <v/>
      </c>
      <c r="N320" s="74" t="str">
        <f>IF(VLOOKUP(N$1,$R$2:$S$16,2,0)="","",IF(HLOOKUP(VLOOKUP(N$1,$R$2:$S$16,2,0),'DSP Employee Census'!$B$6:$AC$507,ROWS($A$1:N319)+1,0)=0,"",HLOOKUP(VLOOKUP(N$1,$R$2:$S$16,2,0),'DSP Employee Census'!$B$6:$AC$507,ROWS($A$1:N319)+1,0)))</f>
        <v/>
      </c>
      <c r="O320" s="16" t="str">
        <f>IF(VLOOKUP(O$1,$R$2:$S$16,2,0)="","",IF(E320="self",IF(HLOOKUP(VLOOKUP(O$1,$R$2:$S$16,2,0),'DSP Employee Census'!$B$6:$AC$507,ROWS($A$1:O319)+1,0)=0,"",VLOOKUP(HLOOKUP(VLOOKUP(O$1,$R$2:$S$16,2,0),'DSP Employee Census'!$B$6:$AC$507,ROWS($A$1:O319)+1,0),Lookups!$A$2:$B$45,2,0)),""))</f>
        <v/>
      </c>
    </row>
    <row r="321" spans="1:15" ht="18" customHeight="1" x14ac:dyDescent="0.15">
      <c r="A321" s="16" t="str">
        <f>IF(VLOOKUP(A$1,$R$2:$S$16,2,0)="","",IF(HLOOKUP(VLOOKUP(A$1,$R$2:$S$16,2,0),'DSP Employee Census'!$B$6:$AC$507,ROWS($A$1:A320)+1,0)=0,"",HLOOKUP(VLOOKUP(A$1,$R$2:$S$16,2,0),'DSP Employee Census'!$B$6:$AC$507,ROWS($A$1:A320)+1,0)))</f>
        <v/>
      </c>
      <c r="B321" s="16" t="str">
        <f>IF(VLOOKUP(B$1,$R$2:$S$16,2,0)="","",IF(HLOOKUP(VLOOKUP(B$1,$R$2:$S$16,2,0),'DSP Employee Census'!$A$6:$AC$507,ROWS($A$1:B320)+1,0)=0,"",HLOOKUP(VLOOKUP(B$1,$R$2:$S$16,2,0),'DSP Employee Census'!$A$6:$AC$507,ROWS($A$1:B320)+1,0)))</f>
        <v/>
      </c>
      <c r="C321" s="16" t="str">
        <f>IF(VLOOKUP(C$1,$R$2:$S$16,2,0)="","",IF(HLOOKUP(VLOOKUP(C$1,$R$2:$S$16,2,0),'DSP Employee Census'!$B$6:$AC$507,ROWS($A$1:C320)+1,0)=0,"",HLOOKUP(VLOOKUP(C$1,$R$2:$S$16,2,0),'DSP Employee Census'!$B$6:$AC$507,ROWS($A$1:C320)+1,0)))</f>
        <v/>
      </c>
      <c r="D321" s="74" t="str">
        <f>IF(VLOOKUP(D$1,$R$2:$S$16,2,0)="","",IF(HLOOKUP(VLOOKUP(D$1,$R$2:$S$16,2,0),'DSP Employee Census'!$B$6:$AC$507,ROWS($A$1:D320)+1,0)=0,"",HLOOKUP(VLOOKUP(D$1,$R$2:$S$16,2,0),'DSP Employee Census'!$B$6:$AC$507,ROWS($A$1:D320)+1,0)))</f>
        <v/>
      </c>
      <c r="E321" s="16" t="str">
        <f>IF(VLOOKUP(E$1,$R$2:$S$16,2,0)="","",IF(HLOOKUP(VLOOKUP(E$1,$R$2:$S$16,2,0),'DSP Employee Census'!$B$6:$AC$507,ROWS($A$1:E320)+1,0)=0,"",VLOOKUP(HLOOKUP(VLOOKUP(E$1,$R$2:$S$16,2,0),'DSP Employee Census'!$B$6:$AC$507,ROWS($A$1:E320)+1,0),Lookups!$A$2:$B$45,2,0)))</f>
        <v/>
      </c>
      <c r="F321" s="74" t="str">
        <f>IF(VLOOKUP(F$1,$R$2:$S$16,2,0)="","",IF(HLOOKUP(VLOOKUP(F$1,$R$2:$S$16,2,0),'DSP Employee Census'!$B$6:$AC$507,ROWS($A$1:F320)+1,0)=0,"",HLOOKUP(VLOOKUP(F$1,$R$2:$S$16,2,0),'DSP Employee Census'!$B$6:$AC$507,ROWS($A$1:F320)+1,0)))</f>
        <v/>
      </c>
      <c r="G321" s="16" t="str">
        <f>IF(VLOOKUP(G$1,$R$2:$S$16,2,0)="","",IF(HLOOKUP(VLOOKUP(G$1,$R$2:$S$16,2,0),'DSP Employee Census'!$B$6:$AC$507,ROWS($A$1:G320)+1,0)=0,"",VLOOKUP(HLOOKUP(VLOOKUP(G$1,$R$2:$S$16,2,0),'DSP Employee Census'!$B$6:$AC$507,ROWS($A$1:G320)+1,0),Lookups!$A$2:$B$45,2,0)))</f>
        <v/>
      </c>
      <c r="H321" s="74" t="str">
        <f>IF(VLOOKUP(H$1,$R$2:$S$16,2,0)="","",IF(HLOOKUP(VLOOKUP(H$1,$R$2:$S$16,2,0),'DSP Employee Census'!$B$6:$AC$507,ROWS($A$1:H320)+1,0)=0,"",HLOOKUP(VLOOKUP(H$1,$R$2:$S$16,2,0),'DSP Employee Census'!$B$6:$AC$507,ROWS($A$1:H320)+1,0)))</f>
        <v/>
      </c>
      <c r="I321" s="75" t="str">
        <f>IF(VLOOKUP(I$1,$R$2:$S$16,2,0)="","",IF(HLOOKUP(VLOOKUP(I$1,$R$2:$S$16,2,0),'DSP Employee Census'!$B$6:$AC$507,ROWS($A$1:I320)+1,0)=0,"",HLOOKUP(VLOOKUP(I$1,$R$2:$S$16,2,0),'DSP Employee Census'!$B$6:$AC$507,ROWS($A$1:I320)+1,0)))</f>
        <v/>
      </c>
      <c r="J321" s="76" t="str">
        <f>IF(VLOOKUP($J$1,$R$2:$S$16,2,0)="","",IF(AND($K321="part_time",HLOOKUP(VLOOKUP(J$1,$R$2:$S$16,2,0),'DSP Employee Census'!$B$6:$AC$507,ROWS($A$1:J320)+1,0)&gt;0),HLOOKUP(VLOOKUP(J$1,$R$2:$S$16,2,0),'DSP Employee Census'!$B$6:$AC$507,ROWS($A$1:J320)+1,0),IF(AND($K321="part_time",HLOOKUP(VLOOKUP(J$1,$R$2:$S$16,2,0),'DSP Employee Census'!$B$6:$AC$507,ROWS($A$1:J320)+1,0)=""),'DSP Employee Census'!$H$1,"")))</f>
        <v/>
      </c>
      <c r="K321" s="16" t="str">
        <f>IF(VLOOKUP(K$1,$R$2:$S$16,2,0)="","",IF(HLOOKUP(VLOOKUP(K$1,$R$2:$S$16,2,0),'DSP Employee Census'!$B$6:$AC$507,ROWS($A$1:K320)+1,0)=0,"",VLOOKUP(HLOOKUP(VLOOKUP(K$1,$R$2:$S$16,2,0),'DSP Employee Census'!$B$6:$AC$507,ROWS($A$1:K320)+1,0),Lookups!$A$2:$B$45,2,0)))</f>
        <v/>
      </c>
      <c r="L321" s="74" t="str">
        <f>IF(VLOOKUP(L$1,$R$2:$S$16,2,0)="","",IF(HLOOKUP(VLOOKUP(L$1,$R$2:$S$16,2,0),'DSP Employee Census'!$B$6:$AC$507,ROWS($A$1:L320)+1,0)=0,"",HLOOKUP(VLOOKUP(L$1,$R$2:$S$16,2,0),'DSP Employee Census'!$B$6:$AC$507,ROWS($A$1:L320)+1,0)))</f>
        <v/>
      </c>
      <c r="M321" s="76" t="str">
        <f>IF(VLOOKUP(M$1,$R$2:$S$16,2,0)="","",IF(HLOOKUP(VLOOKUP(M$1,$R$2:$S$16,2,0),'DSP Employee Census'!$B$6:$AC$507,ROWS($A$1:M320)+1,0)=0,"",HLOOKUP(VLOOKUP(M$1,$R$2:$S$16,2,0),'DSP Employee Census'!$B$6:$AC$507,ROWS($A$1:M320)+1,0)))</f>
        <v/>
      </c>
      <c r="N321" s="74" t="str">
        <f>IF(VLOOKUP(N$1,$R$2:$S$16,2,0)="","",IF(HLOOKUP(VLOOKUP(N$1,$R$2:$S$16,2,0),'DSP Employee Census'!$B$6:$AC$507,ROWS($A$1:N320)+1,0)=0,"",HLOOKUP(VLOOKUP(N$1,$R$2:$S$16,2,0),'DSP Employee Census'!$B$6:$AC$507,ROWS($A$1:N320)+1,0)))</f>
        <v/>
      </c>
      <c r="O321" s="16" t="str">
        <f>IF(VLOOKUP(O$1,$R$2:$S$16,2,0)="","",IF(E321="self",IF(HLOOKUP(VLOOKUP(O$1,$R$2:$S$16,2,0),'DSP Employee Census'!$B$6:$AC$507,ROWS($A$1:O320)+1,0)=0,"",VLOOKUP(HLOOKUP(VLOOKUP(O$1,$R$2:$S$16,2,0),'DSP Employee Census'!$B$6:$AC$507,ROWS($A$1:O320)+1,0),Lookups!$A$2:$B$45,2,0)),""))</f>
        <v/>
      </c>
    </row>
    <row r="322" spans="1:15" ht="18" customHeight="1" x14ac:dyDescent="0.15">
      <c r="A322" s="16" t="str">
        <f>IF(VLOOKUP(A$1,$R$2:$S$16,2,0)="","",IF(HLOOKUP(VLOOKUP(A$1,$R$2:$S$16,2,0),'DSP Employee Census'!$B$6:$AC$507,ROWS($A$1:A321)+1,0)=0,"",HLOOKUP(VLOOKUP(A$1,$R$2:$S$16,2,0),'DSP Employee Census'!$B$6:$AC$507,ROWS($A$1:A321)+1,0)))</f>
        <v/>
      </c>
      <c r="B322" s="16" t="str">
        <f>IF(VLOOKUP(B$1,$R$2:$S$16,2,0)="","",IF(HLOOKUP(VLOOKUP(B$1,$R$2:$S$16,2,0),'DSP Employee Census'!$A$6:$AC$507,ROWS($A$1:B321)+1,0)=0,"",HLOOKUP(VLOOKUP(B$1,$R$2:$S$16,2,0),'DSP Employee Census'!$A$6:$AC$507,ROWS($A$1:B321)+1,0)))</f>
        <v/>
      </c>
      <c r="C322" s="16" t="str">
        <f>IF(VLOOKUP(C$1,$R$2:$S$16,2,0)="","",IF(HLOOKUP(VLOOKUP(C$1,$R$2:$S$16,2,0),'DSP Employee Census'!$B$6:$AC$507,ROWS($A$1:C321)+1,0)=0,"",HLOOKUP(VLOOKUP(C$1,$R$2:$S$16,2,0),'DSP Employee Census'!$B$6:$AC$507,ROWS($A$1:C321)+1,0)))</f>
        <v/>
      </c>
      <c r="D322" s="74" t="str">
        <f>IF(VLOOKUP(D$1,$R$2:$S$16,2,0)="","",IF(HLOOKUP(VLOOKUP(D$1,$R$2:$S$16,2,0),'DSP Employee Census'!$B$6:$AC$507,ROWS($A$1:D321)+1,0)=0,"",HLOOKUP(VLOOKUP(D$1,$R$2:$S$16,2,0),'DSP Employee Census'!$B$6:$AC$507,ROWS($A$1:D321)+1,0)))</f>
        <v/>
      </c>
      <c r="E322" s="16" t="str">
        <f>IF(VLOOKUP(E$1,$R$2:$S$16,2,0)="","",IF(HLOOKUP(VLOOKUP(E$1,$R$2:$S$16,2,0),'DSP Employee Census'!$B$6:$AC$507,ROWS($A$1:E321)+1,0)=0,"",VLOOKUP(HLOOKUP(VLOOKUP(E$1,$R$2:$S$16,2,0),'DSP Employee Census'!$B$6:$AC$507,ROWS($A$1:E321)+1,0),Lookups!$A$2:$B$45,2,0)))</f>
        <v/>
      </c>
      <c r="F322" s="74" t="str">
        <f>IF(VLOOKUP(F$1,$R$2:$S$16,2,0)="","",IF(HLOOKUP(VLOOKUP(F$1,$R$2:$S$16,2,0),'DSP Employee Census'!$B$6:$AC$507,ROWS($A$1:F321)+1,0)=0,"",HLOOKUP(VLOOKUP(F$1,$R$2:$S$16,2,0),'DSP Employee Census'!$B$6:$AC$507,ROWS($A$1:F321)+1,0)))</f>
        <v/>
      </c>
      <c r="G322" s="16" t="str">
        <f>IF(VLOOKUP(G$1,$R$2:$S$16,2,0)="","",IF(HLOOKUP(VLOOKUP(G$1,$R$2:$S$16,2,0),'DSP Employee Census'!$B$6:$AC$507,ROWS($A$1:G321)+1,0)=0,"",VLOOKUP(HLOOKUP(VLOOKUP(G$1,$R$2:$S$16,2,0),'DSP Employee Census'!$B$6:$AC$507,ROWS($A$1:G321)+1,0),Lookups!$A$2:$B$45,2,0)))</f>
        <v/>
      </c>
      <c r="H322" s="74" t="str">
        <f>IF(VLOOKUP(H$1,$R$2:$S$16,2,0)="","",IF(HLOOKUP(VLOOKUP(H$1,$R$2:$S$16,2,0),'DSP Employee Census'!$B$6:$AC$507,ROWS($A$1:H321)+1,0)=0,"",HLOOKUP(VLOOKUP(H$1,$R$2:$S$16,2,0),'DSP Employee Census'!$B$6:$AC$507,ROWS($A$1:H321)+1,0)))</f>
        <v/>
      </c>
      <c r="I322" s="75" t="str">
        <f>IF(VLOOKUP(I$1,$R$2:$S$16,2,0)="","",IF(HLOOKUP(VLOOKUP(I$1,$R$2:$S$16,2,0),'DSP Employee Census'!$B$6:$AC$507,ROWS($A$1:I321)+1,0)=0,"",HLOOKUP(VLOOKUP(I$1,$R$2:$S$16,2,0),'DSP Employee Census'!$B$6:$AC$507,ROWS($A$1:I321)+1,0)))</f>
        <v/>
      </c>
      <c r="J322" s="76" t="str">
        <f>IF(VLOOKUP($J$1,$R$2:$S$16,2,0)="","",IF(AND($K322="part_time",HLOOKUP(VLOOKUP(J$1,$R$2:$S$16,2,0),'DSP Employee Census'!$B$6:$AC$507,ROWS($A$1:J321)+1,0)&gt;0),HLOOKUP(VLOOKUP(J$1,$R$2:$S$16,2,0),'DSP Employee Census'!$B$6:$AC$507,ROWS($A$1:J321)+1,0),IF(AND($K322="part_time",HLOOKUP(VLOOKUP(J$1,$R$2:$S$16,2,0),'DSP Employee Census'!$B$6:$AC$507,ROWS($A$1:J321)+1,0)=""),'DSP Employee Census'!$H$1,"")))</f>
        <v/>
      </c>
      <c r="K322" s="16" t="str">
        <f>IF(VLOOKUP(K$1,$R$2:$S$16,2,0)="","",IF(HLOOKUP(VLOOKUP(K$1,$R$2:$S$16,2,0),'DSP Employee Census'!$B$6:$AC$507,ROWS($A$1:K321)+1,0)=0,"",VLOOKUP(HLOOKUP(VLOOKUP(K$1,$R$2:$S$16,2,0),'DSP Employee Census'!$B$6:$AC$507,ROWS($A$1:K321)+1,0),Lookups!$A$2:$B$45,2,0)))</f>
        <v/>
      </c>
      <c r="L322" s="74" t="str">
        <f>IF(VLOOKUP(L$1,$R$2:$S$16,2,0)="","",IF(HLOOKUP(VLOOKUP(L$1,$R$2:$S$16,2,0),'DSP Employee Census'!$B$6:$AC$507,ROWS($A$1:L321)+1,0)=0,"",HLOOKUP(VLOOKUP(L$1,$R$2:$S$16,2,0),'DSP Employee Census'!$B$6:$AC$507,ROWS($A$1:L321)+1,0)))</f>
        <v/>
      </c>
      <c r="M322" s="76" t="str">
        <f>IF(VLOOKUP(M$1,$R$2:$S$16,2,0)="","",IF(HLOOKUP(VLOOKUP(M$1,$R$2:$S$16,2,0),'DSP Employee Census'!$B$6:$AC$507,ROWS($A$1:M321)+1,0)=0,"",HLOOKUP(VLOOKUP(M$1,$R$2:$S$16,2,0),'DSP Employee Census'!$B$6:$AC$507,ROWS($A$1:M321)+1,0)))</f>
        <v/>
      </c>
      <c r="N322" s="74" t="str">
        <f>IF(VLOOKUP(N$1,$R$2:$S$16,2,0)="","",IF(HLOOKUP(VLOOKUP(N$1,$R$2:$S$16,2,0),'DSP Employee Census'!$B$6:$AC$507,ROWS($A$1:N321)+1,0)=0,"",HLOOKUP(VLOOKUP(N$1,$R$2:$S$16,2,0),'DSP Employee Census'!$B$6:$AC$507,ROWS($A$1:N321)+1,0)))</f>
        <v/>
      </c>
      <c r="O322" s="16" t="str">
        <f>IF(VLOOKUP(O$1,$R$2:$S$16,2,0)="","",IF(E322="self",IF(HLOOKUP(VLOOKUP(O$1,$R$2:$S$16,2,0),'DSP Employee Census'!$B$6:$AC$507,ROWS($A$1:O321)+1,0)=0,"",VLOOKUP(HLOOKUP(VLOOKUP(O$1,$R$2:$S$16,2,0),'DSP Employee Census'!$B$6:$AC$507,ROWS($A$1:O321)+1,0),Lookups!$A$2:$B$45,2,0)),""))</f>
        <v/>
      </c>
    </row>
    <row r="323" spans="1:15" ht="18" customHeight="1" x14ac:dyDescent="0.15">
      <c r="A323" s="16" t="str">
        <f>IF(VLOOKUP(A$1,$R$2:$S$16,2,0)="","",IF(HLOOKUP(VLOOKUP(A$1,$R$2:$S$16,2,0),'DSP Employee Census'!$B$6:$AC$507,ROWS($A$1:A322)+1,0)=0,"",HLOOKUP(VLOOKUP(A$1,$R$2:$S$16,2,0),'DSP Employee Census'!$B$6:$AC$507,ROWS($A$1:A322)+1,0)))</f>
        <v/>
      </c>
      <c r="B323" s="16" t="str">
        <f>IF(VLOOKUP(B$1,$R$2:$S$16,2,0)="","",IF(HLOOKUP(VLOOKUP(B$1,$R$2:$S$16,2,0),'DSP Employee Census'!$A$6:$AC$507,ROWS($A$1:B322)+1,0)=0,"",HLOOKUP(VLOOKUP(B$1,$R$2:$S$16,2,0),'DSP Employee Census'!$A$6:$AC$507,ROWS($A$1:B322)+1,0)))</f>
        <v/>
      </c>
      <c r="C323" s="16" t="str">
        <f>IF(VLOOKUP(C$1,$R$2:$S$16,2,0)="","",IF(HLOOKUP(VLOOKUP(C$1,$R$2:$S$16,2,0),'DSP Employee Census'!$B$6:$AC$507,ROWS($A$1:C322)+1,0)=0,"",HLOOKUP(VLOOKUP(C$1,$R$2:$S$16,2,0),'DSP Employee Census'!$B$6:$AC$507,ROWS($A$1:C322)+1,0)))</f>
        <v/>
      </c>
      <c r="D323" s="74" t="str">
        <f>IF(VLOOKUP(D$1,$R$2:$S$16,2,0)="","",IF(HLOOKUP(VLOOKUP(D$1,$R$2:$S$16,2,0),'DSP Employee Census'!$B$6:$AC$507,ROWS($A$1:D322)+1,0)=0,"",HLOOKUP(VLOOKUP(D$1,$R$2:$S$16,2,0),'DSP Employee Census'!$B$6:$AC$507,ROWS($A$1:D322)+1,0)))</f>
        <v/>
      </c>
      <c r="E323" s="16" t="str">
        <f>IF(VLOOKUP(E$1,$R$2:$S$16,2,0)="","",IF(HLOOKUP(VLOOKUP(E$1,$R$2:$S$16,2,0),'DSP Employee Census'!$B$6:$AC$507,ROWS($A$1:E322)+1,0)=0,"",VLOOKUP(HLOOKUP(VLOOKUP(E$1,$R$2:$S$16,2,0),'DSP Employee Census'!$B$6:$AC$507,ROWS($A$1:E322)+1,0),Lookups!$A$2:$B$45,2,0)))</f>
        <v/>
      </c>
      <c r="F323" s="74" t="str">
        <f>IF(VLOOKUP(F$1,$R$2:$S$16,2,0)="","",IF(HLOOKUP(VLOOKUP(F$1,$R$2:$S$16,2,0),'DSP Employee Census'!$B$6:$AC$507,ROWS($A$1:F322)+1,0)=0,"",HLOOKUP(VLOOKUP(F$1,$R$2:$S$16,2,0),'DSP Employee Census'!$B$6:$AC$507,ROWS($A$1:F322)+1,0)))</f>
        <v/>
      </c>
      <c r="G323" s="16" t="str">
        <f>IF(VLOOKUP(G$1,$R$2:$S$16,2,0)="","",IF(HLOOKUP(VLOOKUP(G$1,$R$2:$S$16,2,0),'DSP Employee Census'!$B$6:$AC$507,ROWS($A$1:G322)+1,0)=0,"",VLOOKUP(HLOOKUP(VLOOKUP(G$1,$R$2:$S$16,2,0),'DSP Employee Census'!$B$6:$AC$507,ROWS($A$1:G322)+1,0),Lookups!$A$2:$B$45,2,0)))</f>
        <v/>
      </c>
      <c r="H323" s="74" t="str">
        <f>IF(VLOOKUP(H$1,$R$2:$S$16,2,0)="","",IF(HLOOKUP(VLOOKUP(H$1,$R$2:$S$16,2,0),'DSP Employee Census'!$B$6:$AC$507,ROWS($A$1:H322)+1,0)=0,"",HLOOKUP(VLOOKUP(H$1,$R$2:$S$16,2,0),'DSP Employee Census'!$B$6:$AC$507,ROWS($A$1:H322)+1,0)))</f>
        <v/>
      </c>
      <c r="I323" s="75" t="str">
        <f>IF(VLOOKUP(I$1,$R$2:$S$16,2,0)="","",IF(HLOOKUP(VLOOKUP(I$1,$R$2:$S$16,2,0),'DSP Employee Census'!$B$6:$AC$507,ROWS($A$1:I322)+1,0)=0,"",HLOOKUP(VLOOKUP(I$1,$R$2:$S$16,2,0),'DSP Employee Census'!$B$6:$AC$507,ROWS($A$1:I322)+1,0)))</f>
        <v/>
      </c>
      <c r="J323" s="76" t="str">
        <f>IF(VLOOKUP($J$1,$R$2:$S$16,2,0)="","",IF(AND($K323="part_time",HLOOKUP(VLOOKUP(J$1,$R$2:$S$16,2,0),'DSP Employee Census'!$B$6:$AC$507,ROWS($A$1:J322)+1,0)&gt;0),HLOOKUP(VLOOKUP(J$1,$R$2:$S$16,2,0),'DSP Employee Census'!$B$6:$AC$507,ROWS($A$1:J322)+1,0),IF(AND($K323="part_time",HLOOKUP(VLOOKUP(J$1,$R$2:$S$16,2,0),'DSP Employee Census'!$B$6:$AC$507,ROWS($A$1:J322)+1,0)=""),'DSP Employee Census'!$H$1,"")))</f>
        <v/>
      </c>
      <c r="K323" s="16" t="str">
        <f>IF(VLOOKUP(K$1,$R$2:$S$16,2,0)="","",IF(HLOOKUP(VLOOKUP(K$1,$R$2:$S$16,2,0),'DSP Employee Census'!$B$6:$AC$507,ROWS($A$1:K322)+1,0)=0,"",VLOOKUP(HLOOKUP(VLOOKUP(K$1,$R$2:$S$16,2,0),'DSP Employee Census'!$B$6:$AC$507,ROWS($A$1:K322)+1,0),Lookups!$A$2:$B$45,2,0)))</f>
        <v/>
      </c>
      <c r="L323" s="74" t="str">
        <f>IF(VLOOKUP(L$1,$R$2:$S$16,2,0)="","",IF(HLOOKUP(VLOOKUP(L$1,$R$2:$S$16,2,0),'DSP Employee Census'!$B$6:$AC$507,ROWS($A$1:L322)+1,0)=0,"",HLOOKUP(VLOOKUP(L$1,$R$2:$S$16,2,0),'DSP Employee Census'!$B$6:$AC$507,ROWS($A$1:L322)+1,0)))</f>
        <v/>
      </c>
      <c r="M323" s="76" t="str">
        <f>IF(VLOOKUP(M$1,$R$2:$S$16,2,0)="","",IF(HLOOKUP(VLOOKUP(M$1,$R$2:$S$16,2,0),'DSP Employee Census'!$B$6:$AC$507,ROWS($A$1:M322)+1,0)=0,"",HLOOKUP(VLOOKUP(M$1,$R$2:$S$16,2,0),'DSP Employee Census'!$B$6:$AC$507,ROWS($A$1:M322)+1,0)))</f>
        <v/>
      </c>
      <c r="N323" s="74" t="str">
        <f>IF(VLOOKUP(N$1,$R$2:$S$16,2,0)="","",IF(HLOOKUP(VLOOKUP(N$1,$R$2:$S$16,2,0),'DSP Employee Census'!$B$6:$AC$507,ROWS($A$1:N322)+1,0)=0,"",HLOOKUP(VLOOKUP(N$1,$R$2:$S$16,2,0),'DSP Employee Census'!$B$6:$AC$507,ROWS($A$1:N322)+1,0)))</f>
        <v/>
      </c>
      <c r="O323" s="16" t="str">
        <f>IF(VLOOKUP(O$1,$R$2:$S$16,2,0)="","",IF(E323="self",IF(HLOOKUP(VLOOKUP(O$1,$R$2:$S$16,2,0),'DSP Employee Census'!$B$6:$AC$507,ROWS($A$1:O322)+1,0)=0,"",VLOOKUP(HLOOKUP(VLOOKUP(O$1,$R$2:$S$16,2,0),'DSP Employee Census'!$B$6:$AC$507,ROWS($A$1:O322)+1,0),Lookups!$A$2:$B$45,2,0)),""))</f>
        <v/>
      </c>
    </row>
    <row r="324" spans="1:15" ht="18" customHeight="1" x14ac:dyDescent="0.15">
      <c r="A324" s="16" t="str">
        <f>IF(VLOOKUP(A$1,$R$2:$S$16,2,0)="","",IF(HLOOKUP(VLOOKUP(A$1,$R$2:$S$16,2,0),'DSP Employee Census'!$B$6:$AC$507,ROWS($A$1:A323)+1,0)=0,"",HLOOKUP(VLOOKUP(A$1,$R$2:$S$16,2,0),'DSP Employee Census'!$B$6:$AC$507,ROWS($A$1:A323)+1,0)))</f>
        <v/>
      </c>
      <c r="B324" s="16" t="str">
        <f>IF(VLOOKUP(B$1,$R$2:$S$16,2,0)="","",IF(HLOOKUP(VLOOKUP(B$1,$R$2:$S$16,2,0),'DSP Employee Census'!$A$6:$AC$507,ROWS($A$1:B323)+1,0)=0,"",HLOOKUP(VLOOKUP(B$1,$R$2:$S$16,2,0),'DSP Employee Census'!$A$6:$AC$507,ROWS($A$1:B323)+1,0)))</f>
        <v/>
      </c>
      <c r="C324" s="16" t="str">
        <f>IF(VLOOKUP(C$1,$R$2:$S$16,2,0)="","",IF(HLOOKUP(VLOOKUP(C$1,$R$2:$S$16,2,0),'DSP Employee Census'!$B$6:$AC$507,ROWS($A$1:C323)+1,0)=0,"",HLOOKUP(VLOOKUP(C$1,$R$2:$S$16,2,0),'DSP Employee Census'!$B$6:$AC$507,ROWS($A$1:C323)+1,0)))</f>
        <v/>
      </c>
      <c r="D324" s="74" t="str">
        <f>IF(VLOOKUP(D$1,$R$2:$S$16,2,0)="","",IF(HLOOKUP(VLOOKUP(D$1,$R$2:$S$16,2,0),'DSP Employee Census'!$B$6:$AC$507,ROWS($A$1:D323)+1,0)=0,"",HLOOKUP(VLOOKUP(D$1,$R$2:$S$16,2,0),'DSP Employee Census'!$B$6:$AC$507,ROWS($A$1:D323)+1,0)))</f>
        <v/>
      </c>
      <c r="E324" s="16" t="str">
        <f>IF(VLOOKUP(E$1,$R$2:$S$16,2,0)="","",IF(HLOOKUP(VLOOKUP(E$1,$R$2:$S$16,2,0),'DSP Employee Census'!$B$6:$AC$507,ROWS($A$1:E323)+1,0)=0,"",VLOOKUP(HLOOKUP(VLOOKUP(E$1,$R$2:$S$16,2,0),'DSP Employee Census'!$B$6:$AC$507,ROWS($A$1:E323)+1,0),Lookups!$A$2:$B$45,2,0)))</f>
        <v/>
      </c>
      <c r="F324" s="74" t="str">
        <f>IF(VLOOKUP(F$1,$R$2:$S$16,2,0)="","",IF(HLOOKUP(VLOOKUP(F$1,$R$2:$S$16,2,0),'DSP Employee Census'!$B$6:$AC$507,ROWS($A$1:F323)+1,0)=0,"",HLOOKUP(VLOOKUP(F$1,$R$2:$S$16,2,0),'DSP Employee Census'!$B$6:$AC$507,ROWS($A$1:F323)+1,0)))</f>
        <v/>
      </c>
      <c r="G324" s="16" t="str">
        <f>IF(VLOOKUP(G$1,$R$2:$S$16,2,0)="","",IF(HLOOKUP(VLOOKUP(G$1,$R$2:$S$16,2,0),'DSP Employee Census'!$B$6:$AC$507,ROWS($A$1:G323)+1,0)=0,"",VLOOKUP(HLOOKUP(VLOOKUP(G$1,$R$2:$S$16,2,0),'DSP Employee Census'!$B$6:$AC$507,ROWS($A$1:G323)+1,0),Lookups!$A$2:$B$45,2,0)))</f>
        <v/>
      </c>
      <c r="H324" s="74" t="str">
        <f>IF(VLOOKUP(H$1,$R$2:$S$16,2,0)="","",IF(HLOOKUP(VLOOKUP(H$1,$R$2:$S$16,2,0),'DSP Employee Census'!$B$6:$AC$507,ROWS($A$1:H323)+1,0)=0,"",HLOOKUP(VLOOKUP(H$1,$R$2:$S$16,2,0),'DSP Employee Census'!$B$6:$AC$507,ROWS($A$1:H323)+1,0)))</f>
        <v/>
      </c>
      <c r="I324" s="75" t="str">
        <f>IF(VLOOKUP(I$1,$R$2:$S$16,2,0)="","",IF(HLOOKUP(VLOOKUP(I$1,$R$2:$S$16,2,0),'DSP Employee Census'!$B$6:$AC$507,ROWS($A$1:I323)+1,0)=0,"",HLOOKUP(VLOOKUP(I$1,$R$2:$S$16,2,0),'DSP Employee Census'!$B$6:$AC$507,ROWS($A$1:I323)+1,0)))</f>
        <v/>
      </c>
      <c r="J324" s="76" t="str">
        <f>IF(VLOOKUP($J$1,$R$2:$S$16,2,0)="","",IF(AND($K324="part_time",HLOOKUP(VLOOKUP(J$1,$R$2:$S$16,2,0),'DSP Employee Census'!$B$6:$AC$507,ROWS($A$1:J323)+1,0)&gt;0),HLOOKUP(VLOOKUP(J$1,$R$2:$S$16,2,0),'DSP Employee Census'!$B$6:$AC$507,ROWS($A$1:J323)+1,0),IF(AND($K324="part_time",HLOOKUP(VLOOKUP(J$1,$R$2:$S$16,2,0),'DSP Employee Census'!$B$6:$AC$507,ROWS($A$1:J323)+1,0)=""),'DSP Employee Census'!$H$1,"")))</f>
        <v/>
      </c>
      <c r="K324" s="16" t="str">
        <f>IF(VLOOKUP(K$1,$R$2:$S$16,2,0)="","",IF(HLOOKUP(VLOOKUP(K$1,$R$2:$S$16,2,0),'DSP Employee Census'!$B$6:$AC$507,ROWS($A$1:K323)+1,0)=0,"",VLOOKUP(HLOOKUP(VLOOKUP(K$1,$R$2:$S$16,2,0),'DSP Employee Census'!$B$6:$AC$507,ROWS($A$1:K323)+1,0),Lookups!$A$2:$B$45,2,0)))</f>
        <v/>
      </c>
      <c r="L324" s="74" t="str">
        <f>IF(VLOOKUP(L$1,$R$2:$S$16,2,0)="","",IF(HLOOKUP(VLOOKUP(L$1,$R$2:$S$16,2,0),'DSP Employee Census'!$B$6:$AC$507,ROWS($A$1:L323)+1,0)=0,"",HLOOKUP(VLOOKUP(L$1,$R$2:$S$16,2,0),'DSP Employee Census'!$B$6:$AC$507,ROWS($A$1:L323)+1,0)))</f>
        <v/>
      </c>
      <c r="M324" s="76" t="str">
        <f>IF(VLOOKUP(M$1,$R$2:$S$16,2,0)="","",IF(HLOOKUP(VLOOKUP(M$1,$R$2:$S$16,2,0),'DSP Employee Census'!$B$6:$AC$507,ROWS($A$1:M323)+1,0)=0,"",HLOOKUP(VLOOKUP(M$1,$R$2:$S$16,2,0),'DSP Employee Census'!$B$6:$AC$507,ROWS($A$1:M323)+1,0)))</f>
        <v/>
      </c>
      <c r="N324" s="74" t="str">
        <f>IF(VLOOKUP(N$1,$R$2:$S$16,2,0)="","",IF(HLOOKUP(VLOOKUP(N$1,$R$2:$S$16,2,0),'DSP Employee Census'!$B$6:$AC$507,ROWS($A$1:N323)+1,0)=0,"",HLOOKUP(VLOOKUP(N$1,$R$2:$S$16,2,0),'DSP Employee Census'!$B$6:$AC$507,ROWS($A$1:N323)+1,0)))</f>
        <v/>
      </c>
      <c r="O324" s="16" t="str">
        <f>IF(VLOOKUP(O$1,$R$2:$S$16,2,0)="","",IF(E324="self",IF(HLOOKUP(VLOOKUP(O$1,$R$2:$S$16,2,0),'DSP Employee Census'!$B$6:$AC$507,ROWS($A$1:O323)+1,0)=0,"",VLOOKUP(HLOOKUP(VLOOKUP(O$1,$R$2:$S$16,2,0),'DSP Employee Census'!$B$6:$AC$507,ROWS($A$1:O323)+1,0),Lookups!$A$2:$B$45,2,0)),""))</f>
        <v/>
      </c>
    </row>
    <row r="325" spans="1:15" ht="18" customHeight="1" x14ac:dyDescent="0.15">
      <c r="A325" s="16" t="str">
        <f>IF(VLOOKUP(A$1,$R$2:$S$16,2,0)="","",IF(HLOOKUP(VLOOKUP(A$1,$R$2:$S$16,2,0),'DSP Employee Census'!$B$6:$AC$507,ROWS($A$1:A324)+1,0)=0,"",HLOOKUP(VLOOKUP(A$1,$R$2:$S$16,2,0),'DSP Employee Census'!$B$6:$AC$507,ROWS($A$1:A324)+1,0)))</f>
        <v/>
      </c>
      <c r="B325" s="16" t="str">
        <f>IF(VLOOKUP(B$1,$R$2:$S$16,2,0)="","",IF(HLOOKUP(VLOOKUP(B$1,$R$2:$S$16,2,0),'DSP Employee Census'!$A$6:$AC$507,ROWS($A$1:B324)+1,0)=0,"",HLOOKUP(VLOOKUP(B$1,$R$2:$S$16,2,0),'DSP Employee Census'!$A$6:$AC$507,ROWS($A$1:B324)+1,0)))</f>
        <v/>
      </c>
      <c r="C325" s="16" t="str">
        <f>IF(VLOOKUP(C$1,$R$2:$S$16,2,0)="","",IF(HLOOKUP(VLOOKUP(C$1,$R$2:$S$16,2,0),'DSP Employee Census'!$B$6:$AC$507,ROWS($A$1:C324)+1,0)=0,"",HLOOKUP(VLOOKUP(C$1,$R$2:$S$16,2,0),'DSP Employee Census'!$B$6:$AC$507,ROWS($A$1:C324)+1,0)))</f>
        <v/>
      </c>
      <c r="D325" s="74" t="str">
        <f>IF(VLOOKUP(D$1,$R$2:$S$16,2,0)="","",IF(HLOOKUP(VLOOKUP(D$1,$R$2:$S$16,2,0),'DSP Employee Census'!$B$6:$AC$507,ROWS($A$1:D324)+1,0)=0,"",HLOOKUP(VLOOKUP(D$1,$R$2:$S$16,2,0),'DSP Employee Census'!$B$6:$AC$507,ROWS($A$1:D324)+1,0)))</f>
        <v/>
      </c>
      <c r="E325" s="16" t="str">
        <f>IF(VLOOKUP(E$1,$R$2:$S$16,2,0)="","",IF(HLOOKUP(VLOOKUP(E$1,$R$2:$S$16,2,0),'DSP Employee Census'!$B$6:$AC$507,ROWS($A$1:E324)+1,0)=0,"",VLOOKUP(HLOOKUP(VLOOKUP(E$1,$R$2:$S$16,2,0),'DSP Employee Census'!$B$6:$AC$507,ROWS($A$1:E324)+1,0),Lookups!$A$2:$B$45,2,0)))</f>
        <v/>
      </c>
      <c r="F325" s="74" t="str">
        <f>IF(VLOOKUP(F$1,$R$2:$S$16,2,0)="","",IF(HLOOKUP(VLOOKUP(F$1,$R$2:$S$16,2,0),'DSP Employee Census'!$B$6:$AC$507,ROWS($A$1:F324)+1,0)=0,"",HLOOKUP(VLOOKUP(F$1,$R$2:$S$16,2,0),'DSP Employee Census'!$B$6:$AC$507,ROWS($A$1:F324)+1,0)))</f>
        <v/>
      </c>
      <c r="G325" s="16" t="str">
        <f>IF(VLOOKUP(G$1,$R$2:$S$16,2,0)="","",IF(HLOOKUP(VLOOKUP(G$1,$R$2:$S$16,2,0),'DSP Employee Census'!$B$6:$AC$507,ROWS($A$1:G324)+1,0)=0,"",VLOOKUP(HLOOKUP(VLOOKUP(G$1,$R$2:$S$16,2,0),'DSP Employee Census'!$B$6:$AC$507,ROWS($A$1:G324)+1,0),Lookups!$A$2:$B$45,2,0)))</f>
        <v/>
      </c>
      <c r="H325" s="74" t="str">
        <f>IF(VLOOKUP(H$1,$R$2:$S$16,2,0)="","",IF(HLOOKUP(VLOOKUP(H$1,$R$2:$S$16,2,0),'DSP Employee Census'!$B$6:$AC$507,ROWS($A$1:H324)+1,0)=0,"",HLOOKUP(VLOOKUP(H$1,$R$2:$S$16,2,0),'DSP Employee Census'!$B$6:$AC$507,ROWS($A$1:H324)+1,0)))</f>
        <v/>
      </c>
      <c r="I325" s="75" t="str">
        <f>IF(VLOOKUP(I$1,$R$2:$S$16,2,0)="","",IF(HLOOKUP(VLOOKUP(I$1,$R$2:$S$16,2,0),'DSP Employee Census'!$B$6:$AC$507,ROWS($A$1:I324)+1,0)=0,"",HLOOKUP(VLOOKUP(I$1,$R$2:$S$16,2,0),'DSP Employee Census'!$B$6:$AC$507,ROWS($A$1:I324)+1,0)))</f>
        <v/>
      </c>
      <c r="J325" s="76" t="str">
        <f>IF(VLOOKUP($J$1,$R$2:$S$16,2,0)="","",IF(AND($K325="part_time",HLOOKUP(VLOOKUP(J$1,$R$2:$S$16,2,0),'DSP Employee Census'!$B$6:$AC$507,ROWS($A$1:J324)+1,0)&gt;0),HLOOKUP(VLOOKUP(J$1,$R$2:$S$16,2,0),'DSP Employee Census'!$B$6:$AC$507,ROWS($A$1:J324)+1,0),IF(AND($K325="part_time",HLOOKUP(VLOOKUP(J$1,$R$2:$S$16,2,0),'DSP Employee Census'!$B$6:$AC$507,ROWS($A$1:J324)+1,0)=""),'DSP Employee Census'!$H$1,"")))</f>
        <v/>
      </c>
      <c r="K325" s="16" t="str">
        <f>IF(VLOOKUP(K$1,$R$2:$S$16,2,0)="","",IF(HLOOKUP(VLOOKUP(K$1,$R$2:$S$16,2,0),'DSP Employee Census'!$B$6:$AC$507,ROWS($A$1:K324)+1,0)=0,"",VLOOKUP(HLOOKUP(VLOOKUP(K$1,$R$2:$S$16,2,0),'DSP Employee Census'!$B$6:$AC$507,ROWS($A$1:K324)+1,0),Lookups!$A$2:$B$45,2,0)))</f>
        <v/>
      </c>
      <c r="L325" s="74" t="str">
        <f>IF(VLOOKUP(L$1,$R$2:$S$16,2,0)="","",IF(HLOOKUP(VLOOKUP(L$1,$R$2:$S$16,2,0),'DSP Employee Census'!$B$6:$AC$507,ROWS($A$1:L324)+1,0)=0,"",HLOOKUP(VLOOKUP(L$1,$R$2:$S$16,2,0),'DSP Employee Census'!$B$6:$AC$507,ROWS($A$1:L324)+1,0)))</f>
        <v/>
      </c>
      <c r="M325" s="76" t="str">
        <f>IF(VLOOKUP(M$1,$R$2:$S$16,2,0)="","",IF(HLOOKUP(VLOOKUP(M$1,$R$2:$S$16,2,0),'DSP Employee Census'!$B$6:$AC$507,ROWS($A$1:M324)+1,0)=0,"",HLOOKUP(VLOOKUP(M$1,$R$2:$S$16,2,0),'DSP Employee Census'!$B$6:$AC$507,ROWS($A$1:M324)+1,0)))</f>
        <v/>
      </c>
      <c r="N325" s="74" t="str">
        <f>IF(VLOOKUP(N$1,$R$2:$S$16,2,0)="","",IF(HLOOKUP(VLOOKUP(N$1,$R$2:$S$16,2,0),'DSP Employee Census'!$B$6:$AC$507,ROWS($A$1:N324)+1,0)=0,"",HLOOKUP(VLOOKUP(N$1,$R$2:$S$16,2,0),'DSP Employee Census'!$B$6:$AC$507,ROWS($A$1:N324)+1,0)))</f>
        <v/>
      </c>
      <c r="O325" s="16" t="str">
        <f>IF(VLOOKUP(O$1,$R$2:$S$16,2,0)="","",IF(E325="self",IF(HLOOKUP(VLOOKUP(O$1,$R$2:$S$16,2,0),'DSP Employee Census'!$B$6:$AC$507,ROWS($A$1:O324)+1,0)=0,"",VLOOKUP(HLOOKUP(VLOOKUP(O$1,$R$2:$S$16,2,0),'DSP Employee Census'!$B$6:$AC$507,ROWS($A$1:O324)+1,0),Lookups!$A$2:$B$45,2,0)),""))</f>
        <v/>
      </c>
    </row>
    <row r="326" spans="1:15" ht="18" customHeight="1" x14ac:dyDescent="0.15">
      <c r="A326" s="16" t="str">
        <f>IF(VLOOKUP(A$1,$R$2:$S$16,2,0)="","",IF(HLOOKUP(VLOOKUP(A$1,$R$2:$S$16,2,0),'DSP Employee Census'!$B$6:$AC$507,ROWS($A$1:A325)+1,0)=0,"",HLOOKUP(VLOOKUP(A$1,$R$2:$S$16,2,0),'DSP Employee Census'!$B$6:$AC$507,ROWS($A$1:A325)+1,0)))</f>
        <v/>
      </c>
      <c r="B326" s="16" t="str">
        <f>IF(VLOOKUP(B$1,$R$2:$S$16,2,0)="","",IF(HLOOKUP(VLOOKUP(B$1,$R$2:$S$16,2,0),'DSP Employee Census'!$A$6:$AC$507,ROWS($A$1:B325)+1,0)=0,"",HLOOKUP(VLOOKUP(B$1,$R$2:$S$16,2,0),'DSP Employee Census'!$A$6:$AC$507,ROWS($A$1:B325)+1,0)))</f>
        <v/>
      </c>
      <c r="C326" s="16" t="str">
        <f>IF(VLOOKUP(C$1,$R$2:$S$16,2,0)="","",IF(HLOOKUP(VLOOKUP(C$1,$R$2:$S$16,2,0),'DSP Employee Census'!$B$6:$AC$507,ROWS($A$1:C325)+1,0)=0,"",HLOOKUP(VLOOKUP(C$1,$R$2:$S$16,2,0),'DSP Employee Census'!$B$6:$AC$507,ROWS($A$1:C325)+1,0)))</f>
        <v/>
      </c>
      <c r="D326" s="74" t="str">
        <f>IF(VLOOKUP(D$1,$R$2:$S$16,2,0)="","",IF(HLOOKUP(VLOOKUP(D$1,$R$2:$S$16,2,0),'DSP Employee Census'!$B$6:$AC$507,ROWS($A$1:D325)+1,0)=0,"",HLOOKUP(VLOOKUP(D$1,$R$2:$S$16,2,0),'DSP Employee Census'!$B$6:$AC$507,ROWS($A$1:D325)+1,0)))</f>
        <v/>
      </c>
      <c r="E326" s="16" t="str">
        <f>IF(VLOOKUP(E$1,$R$2:$S$16,2,0)="","",IF(HLOOKUP(VLOOKUP(E$1,$R$2:$S$16,2,0),'DSP Employee Census'!$B$6:$AC$507,ROWS($A$1:E325)+1,0)=0,"",VLOOKUP(HLOOKUP(VLOOKUP(E$1,$R$2:$S$16,2,0),'DSP Employee Census'!$B$6:$AC$507,ROWS($A$1:E325)+1,0),Lookups!$A$2:$B$45,2,0)))</f>
        <v/>
      </c>
      <c r="F326" s="74" t="str">
        <f>IF(VLOOKUP(F$1,$R$2:$S$16,2,0)="","",IF(HLOOKUP(VLOOKUP(F$1,$R$2:$S$16,2,0),'DSP Employee Census'!$B$6:$AC$507,ROWS($A$1:F325)+1,0)=0,"",HLOOKUP(VLOOKUP(F$1,$R$2:$S$16,2,0),'DSP Employee Census'!$B$6:$AC$507,ROWS($A$1:F325)+1,0)))</f>
        <v/>
      </c>
      <c r="G326" s="16" t="str">
        <f>IF(VLOOKUP(G$1,$R$2:$S$16,2,0)="","",IF(HLOOKUP(VLOOKUP(G$1,$R$2:$S$16,2,0),'DSP Employee Census'!$B$6:$AC$507,ROWS($A$1:G325)+1,0)=0,"",VLOOKUP(HLOOKUP(VLOOKUP(G$1,$R$2:$S$16,2,0),'DSP Employee Census'!$B$6:$AC$507,ROWS($A$1:G325)+1,0),Lookups!$A$2:$B$45,2,0)))</f>
        <v/>
      </c>
      <c r="H326" s="74" t="str">
        <f>IF(VLOOKUP(H$1,$R$2:$S$16,2,0)="","",IF(HLOOKUP(VLOOKUP(H$1,$R$2:$S$16,2,0),'DSP Employee Census'!$B$6:$AC$507,ROWS($A$1:H325)+1,0)=0,"",HLOOKUP(VLOOKUP(H$1,$R$2:$S$16,2,0),'DSP Employee Census'!$B$6:$AC$507,ROWS($A$1:H325)+1,0)))</f>
        <v/>
      </c>
      <c r="I326" s="75" t="str">
        <f>IF(VLOOKUP(I$1,$R$2:$S$16,2,0)="","",IF(HLOOKUP(VLOOKUP(I$1,$R$2:$S$16,2,0),'DSP Employee Census'!$B$6:$AC$507,ROWS($A$1:I325)+1,0)=0,"",HLOOKUP(VLOOKUP(I$1,$R$2:$S$16,2,0),'DSP Employee Census'!$B$6:$AC$507,ROWS($A$1:I325)+1,0)))</f>
        <v/>
      </c>
      <c r="J326" s="76" t="str">
        <f>IF(VLOOKUP($J$1,$R$2:$S$16,2,0)="","",IF(AND($K326="part_time",HLOOKUP(VLOOKUP(J$1,$R$2:$S$16,2,0),'DSP Employee Census'!$B$6:$AC$507,ROWS($A$1:J325)+1,0)&gt;0),HLOOKUP(VLOOKUP(J$1,$R$2:$S$16,2,0),'DSP Employee Census'!$B$6:$AC$507,ROWS($A$1:J325)+1,0),IF(AND($K326="part_time",HLOOKUP(VLOOKUP(J$1,$R$2:$S$16,2,0),'DSP Employee Census'!$B$6:$AC$507,ROWS($A$1:J325)+1,0)=""),'DSP Employee Census'!$H$1,"")))</f>
        <v/>
      </c>
      <c r="K326" s="16" t="str">
        <f>IF(VLOOKUP(K$1,$R$2:$S$16,2,0)="","",IF(HLOOKUP(VLOOKUP(K$1,$R$2:$S$16,2,0),'DSP Employee Census'!$B$6:$AC$507,ROWS($A$1:K325)+1,0)=0,"",VLOOKUP(HLOOKUP(VLOOKUP(K$1,$R$2:$S$16,2,0),'DSP Employee Census'!$B$6:$AC$507,ROWS($A$1:K325)+1,0),Lookups!$A$2:$B$45,2,0)))</f>
        <v/>
      </c>
      <c r="L326" s="74" t="str">
        <f>IF(VLOOKUP(L$1,$R$2:$S$16,2,0)="","",IF(HLOOKUP(VLOOKUP(L$1,$R$2:$S$16,2,0),'DSP Employee Census'!$B$6:$AC$507,ROWS($A$1:L325)+1,0)=0,"",HLOOKUP(VLOOKUP(L$1,$R$2:$S$16,2,0),'DSP Employee Census'!$B$6:$AC$507,ROWS($A$1:L325)+1,0)))</f>
        <v/>
      </c>
      <c r="M326" s="76" t="str">
        <f>IF(VLOOKUP(M$1,$R$2:$S$16,2,0)="","",IF(HLOOKUP(VLOOKUP(M$1,$R$2:$S$16,2,0),'DSP Employee Census'!$B$6:$AC$507,ROWS($A$1:M325)+1,0)=0,"",HLOOKUP(VLOOKUP(M$1,$R$2:$S$16,2,0),'DSP Employee Census'!$B$6:$AC$507,ROWS($A$1:M325)+1,0)))</f>
        <v/>
      </c>
      <c r="N326" s="74" t="str">
        <f>IF(VLOOKUP(N$1,$R$2:$S$16,2,0)="","",IF(HLOOKUP(VLOOKUP(N$1,$R$2:$S$16,2,0),'DSP Employee Census'!$B$6:$AC$507,ROWS($A$1:N325)+1,0)=0,"",HLOOKUP(VLOOKUP(N$1,$R$2:$S$16,2,0),'DSP Employee Census'!$B$6:$AC$507,ROWS($A$1:N325)+1,0)))</f>
        <v/>
      </c>
      <c r="O326" s="16" t="str">
        <f>IF(VLOOKUP(O$1,$R$2:$S$16,2,0)="","",IF(E326="self",IF(HLOOKUP(VLOOKUP(O$1,$R$2:$S$16,2,0),'DSP Employee Census'!$B$6:$AC$507,ROWS($A$1:O325)+1,0)=0,"",VLOOKUP(HLOOKUP(VLOOKUP(O$1,$R$2:$S$16,2,0),'DSP Employee Census'!$B$6:$AC$507,ROWS($A$1:O325)+1,0),Lookups!$A$2:$B$45,2,0)),""))</f>
        <v/>
      </c>
    </row>
    <row r="327" spans="1:15" ht="18" customHeight="1" x14ac:dyDescent="0.15">
      <c r="A327" s="16" t="str">
        <f>IF(VLOOKUP(A$1,$R$2:$S$16,2,0)="","",IF(HLOOKUP(VLOOKUP(A$1,$R$2:$S$16,2,0),'DSP Employee Census'!$B$6:$AC$507,ROWS($A$1:A326)+1,0)=0,"",HLOOKUP(VLOOKUP(A$1,$R$2:$S$16,2,0),'DSP Employee Census'!$B$6:$AC$507,ROWS($A$1:A326)+1,0)))</f>
        <v/>
      </c>
      <c r="B327" s="16" t="str">
        <f>IF(VLOOKUP(B$1,$R$2:$S$16,2,0)="","",IF(HLOOKUP(VLOOKUP(B$1,$R$2:$S$16,2,0),'DSP Employee Census'!$A$6:$AC$507,ROWS($A$1:B326)+1,0)=0,"",HLOOKUP(VLOOKUP(B$1,$R$2:$S$16,2,0),'DSP Employee Census'!$A$6:$AC$507,ROWS($A$1:B326)+1,0)))</f>
        <v/>
      </c>
      <c r="C327" s="16" t="str">
        <f>IF(VLOOKUP(C$1,$R$2:$S$16,2,0)="","",IF(HLOOKUP(VLOOKUP(C$1,$R$2:$S$16,2,0),'DSP Employee Census'!$B$6:$AC$507,ROWS($A$1:C326)+1,0)=0,"",HLOOKUP(VLOOKUP(C$1,$R$2:$S$16,2,0),'DSP Employee Census'!$B$6:$AC$507,ROWS($A$1:C326)+1,0)))</f>
        <v/>
      </c>
      <c r="D327" s="74" t="str">
        <f>IF(VLOOKUP(D$1,$R$2:$S$16,2,0)="","",IF(HLOOKUP(VLOOKUP(D$1,$R$2:$S$16,2,0),'DSP Employee Census'!$B$6:$AC$507,ROWS($A$1:D326)+1,0)=0,"",HLOOKUP(VLOOKUP(D$1,$R$2:$S$16,2,0),'DSP Employee Census'!$B$6:$AC$507,ROWS($A$1:D326)+1,0)))</f>
        <v/>
      </c>
      <c r="E327" s="16" t="str">
        <f>IF(VLOOKUP(E$1,$R$2:$S$16,2,0)="","",IF(HLOOKUP(VLOOKUP(E$1,$R$2:$S$16,2,0),'DSP Employee Census'!$B$6:$AC$507,ROWS($A$1:E326)+1,0)=0,"",VLOOKUP(HLOOKUP(VLOOKUP(E$1,$R$2:$S$16,2,0),'DSP Employee Census'!$B$6:$AC$507,ROWS($A$1:E326)+1,0),Lookups!$A$2:$B$45,2,0)))</f>
        <v/>
      </c>
      <c r="F327" s="74" t="str">
        <f>IF(VLOOKUP(F$1,$R$2:$S$16,2,0)="","",IF(HLOOKUP(VLOOKUP(F$1,$R$2:$S$16,2,0),'DSP Employee Census'!$B$6:$AC$507,ROWS($A$1:F326)+1,0)=0,"",HLOOKUP(VLOOKUP(F$1,$R$2:$S$16,2,0),'DSP Employee Census'!$B$6:$AC$507,ROWS($A$1:F326)+1,0)))</f>
        <v/>
      </c>
      <c r="G327" s="16" t="str">
        <f>IF(VLOOKUP(G$1,$R$2:$S$16,2,0)="","",IF(HLOOKUP(VLOOKUP(G$1,$R$2:$S$16,2,0),'DSP Employee Census'!$B$6:$AC$507,ROWS($A$1:G326)+1,0)=0,"",VLOOKUP(HLOOKUP(VLOOKUP(G$1,$R$2:$S$16,2,0),'DSP Employee Census'!$B$6:$AC$507,ROWS($A$1:G326)+1,0),Lookups!$A$2:$B$45,2,0)))</f>
        <v/>
      </c>
      <c r="H327" s="74" t="str">
        <f>IF(VLOOKUP(H$1,$R$2:$S$16,2,0)="","",IF(HLOOKUP(VLOOKUP(H$1,$R$2:$S$16,2,0),'DSP Employee Census'!$B$6:$AC$507,ROWS($A$1:H326)+1,0)=0,"",HLOOKUP(VLOOKUP(H$1,$R$2:$S$16,2,0),'DSP Employee Census'!$B$6:$AC$507,ROWS($A$1:H326)+1,0)))</f>
        <v/>
      </c>
      <c r="I327" s="75" t="str">
        <f>IF(VLOOKUP(I$1,$R$2:$S$16,2,0)="","",IF(HLOOKUP(VLOOKUP(I$1,$R$2:$S$16,2,0),'DSP Employee Census'!$B$6:$AC$507,ROWS($A$1:I326)+1,0)=0,"",HLOOKUP(VLOOKUP(I$1,$R$2:$S$16,2,0),'DSP Employee Census'!$B$6:$AC$507,ROWS($A$1:I326)+1,0)))</f>
        <v/>
      </c>
      <c r="J327" s="76" t="str">
        <f>IF(VLOOKUP($J$1,$R$2:$S$16,2,0)="","",IF(AND($K327="part_time",HLOOKUP(VLOOKUP(J$1,$R$2:$S$16,2,0),'DSP Employee Census'!$B$6:$AC$507,ROWS($A$1:J326)+1,0)&gt;0),HLOOKUP(VLOOKUP(J$1,$R$2:$S$16,2,0),'DSP Employee Census'!$B$6:$AC$507,ROWS($A$1:J326)+1,0),IF(AND($K327="part_time",HLOOKUP(VLOOKUP(J$1,$R$2:$S$16,2,0),'DSP Employee Census'!$B$6:$AC$507,ROWS($A$1:J326)+1,0)=""),'DSP Employee Census'!$H$1,"")))</f>
        <v/>
      </c>
      <c r="K327" s="16" t="str">
        <f>IF(VLOOKUP(K$1,$R$2:$S$16,2,0)="","",IF(HLOOKUP(VLOOKUP(K$1,$R$2:$S$16,2,0),'DSP Employee Census'!$B$6:$AC$507,ROWS($A$1:K326)+1,0)=0,"",VLOOKUP(HLOOKUP(VLOOKUP(K$1,$R$2:$S$16,2,0),'DSP Employee Census'!$B$6:$AC$507,ROWS($A$1:K326)+1,0),Lookups!$A$2:$B$45,2,0)))</f>
        <v/>
      </c>
      <c r="L327" s="74" t="str">
        <f>IF(VLOOKUP(L$1,$R$2:$S$16,2,0)="","",IF(HLOOKUP(VLOOKUP(L$1,$R$2:$S$16,2,0),'DSP Employee Census'!$B$6:$AC$507,ROWS($A$1:L326)+1,0)=0,"",HLOOKUP(VLOOKUP(L$1,$R$2:$S$16,2,0),'DSP Employee Census'!$B$6:$AC$507,ROWS($A$1:L326)+1,0)))</f>
        <v/>
      </c>
      <c r="M327" s="76" t="str">
        <f>IF(VLOOKUP(M$1,$R$2:$S$16,2,0)="","",IF(HLOOKUP(VLOOKUP(M$1,$R$2:$S$16,2,0),'DSP Employee Census'!$B$6:$AC$507,ROWS($A$1:M326)+1,0)=0,"",HLOOKUP(VLOOKUP(M$1,$R$2:$S$16,2,0),'DSP Employee Census'!$B$6:$AC$507,ROWS($A$1:M326)+1,0)))</f>
        <v/>
      </c>
      <c r="N327" s="74" t="str">
        <f>IF(VLOOKUP(N$1,$R$2:$S$16,2,0)="","",IF(HLOOKUP(VLOOKUP(N$1,$R$2:$S$16,2,0),'DSP Employee Census'!$B$6:$AC$507,ROWS($A$1:N326)+1,0)=0,"",HLOOKUP(VLOOKUP(N$1,$R$2:$S$16,2,0),'DSP Employee Census'!$B$6:$AC$507,ROWS($A$1:N326)+1,0)))</f>
        <v/>
      </c>
      <c r="O327" s="16" t="str">
        <f>IF(VLOOKUP(O$1,$R$2:$S$16,2,0)="","",IF(E327="self",IF(HLOOKUP(VLOOKUP(O$1,$R$2:$S$16,2,0),'DSP Employee Census'!$B$6:$AC$507,ROWS($A$1:O326)+1,0)=0,"",VLOOKUP(HLOOKUP(VLOOKUP(O$1,$R$2:$S$16,2,0),'DSP Employee Census'!$B$6:$AC$507,ROWS($A$1:O326)+1,0),Lookups!$A$2:$B$45,2,0)),""))</f>
        <v/>
      </c>
    </row>
    <row r="328" spans="1:15" ht="18" customHeight="1" x14ac:dyDescent="0.15">
      <c r="A328" s="16" t="str">
        <f>IF(VLOOKUP(A$1,$R$2:$S$16,2,0)="","",IF(HLOOKUP(VLOOKUP(A$1,$R$2:$S$16,2,0),'DSP Employee Census'!$B$6:$AC$507,ROWS($A$1:A327)+1,0)=0,"",HLOOKUP(VLOOKUP(A$1,$R$2:$S$16,2,0),'DSP Employee Census'!$B$6:$AC$507,ROWS($A$1:A327)+1,0)))</f>
        <v/>
      </c>
      <c r="B328" s="16" t="str">
        <f>IF(VLOOKUP(B$1,$R$2:$S$16,2,0)="","",IF(HLOOKUP(VLOOKUP(B$1,$R$2:$S$16,2,0),'DSP Employee Census'!$A$6:$AC$507,ROWS($A$1:B327)+1,0)=0,"",HLOOKUP(VLOOKUP(B$1,$R$2:$S$16,2,0),'DSP Employee Census'!$A$6:$AC$507,ROWS($A$1:B327)+1,0)))</f>
        <v/>
      </c>
      <c r="C328" s="16" t="str">
        <f>IF(VLOOKUP(C$1,$R$2:$S$16,2,0)="","",IF(HLOOKUP(VLOOKUP(C$1,$R$2:$S$16,2,0),'DSP Employee Census'!$B$6:$AC$507,ROWS($A$1:C327)+1,0)=0,"",HLOOKUP(VLOOKUP(C$1,$R$2:$S$16,2,0),'DSP Employee Census'!$B$6:$AC$507,ROWS($A$1:C327)+1,0)))</f>
        <v/>
      </c>
      <c r="D328" s="74" t="str">
        <f>IF(VLOOKUP(D$1,$R$2:$S$16,2,0)="","",IF(HLOOKUP(VLOOKUP(D$1,$R$2:$S$16,2,0),'DSP Employee Census'!$B$6:$AC$507,ROWS($A$1:D327)+1,0)=0,"",HLOOKUP(VLOOKUP(D$1,$R$2:$S$16,2,0),'DSP Employee Census'!$B$6:$AC$507,ROWS($A$1:D327)+1,0)))</f>
        <v/>
      </c>
      <c r="E328" s="16" t="str">
        <f>IF(VLOOKUP(E$1,$R$2:$S$16,2,0)="","",IF(HLOOKUP(VLOOKUP(E$1,$R$2:$S$16,2,0),'DSP Employee Census'!$B$6:$AC$507,ROWS($A$1:E327)+1,0)=0,"",VLOOKUP(HLOOKUP(VLOOKUP(E$1,$R$2:$S$16,2,0),'DSP Employee Census'!$B$6:$AC$507,ROWS($A$1:E327)+1,0),Lookups!$A$2:$B$45,2,0)))</f>
        <v/>
      </c>
      <c r="F328" s="74" t="str">
        <f>IF(VLOOKUP(F$1,$R$2:$S$16,2,0)="","",IF(HLOOKUP(VLOOKUP(F$1,$R$2:$S$16,2,0),'DSP Employee Census'!$B$6:$AC$507,ROWS($A$1:F327)+1,0)=0,"",HLOOKUP(VLOOKUP(F$1,$R$2:$S$16,2,0),'DSP Employee Census'!$B$6:$AC$507,ROWS($A$1:F327)+1,0)))</f>
        <v/>
      </c>
      <c r="G328" s="16" t="str">
        <f>IF(VLOOKUP(G$1,$R$2:$S$16,2,0)="","",IF(HLOOKUP(VLOOKUP(G$1,$R$2:$S$16,2,0),'DSP Employee Census'!$B$6:$AC$507,ROWS($A$1:G327)+1,0)=0,"",VLOOKUP(HLOOKUP(VLOOKUP(G$1,$R$2:$S$16,2,0),'DSP Employee Census'!$B$6:$AC$507,ROWS($A$1:G327)+1,0),Lookups!$A$2:$B$45,2,0)))</f>
        <v/>
      </c>
      <c r="H328" s="74" t="str">
        <f>IF(VLOOKUP(H$1,$R$2:$S$16,2,0)="","",IF(HLOOKUP(VLOOKUP(H$1,$R$2:$S$16,2,0),'DSP Employee Census'!$B$6:$AC$507,ROWS($A$1:H327)+1,0)=0,"",HLOOKUP(VLOOKUP(H$1,$R$2:$S$16,2,0),'DSP Employee Census'!$B$6:$AC$507,ROWS($A$1:H327)+1,0)))</f>
        <v/>
      </c>
      <c r="I328" s="75" t="str">
        <f>IF(VLOOKUP(I$1,$R$2:$S$16,2,0)="","",IF(HLOOKUP(VLOOKUP(I$1,$R$2:$S$16,2,0),'DSP Employee Census'!$B$6:$AC$507,ROWS($A$1:I327)+1,0)=0,"",HLOOKUP(VLOOKUP(I$1,$R$2:$S$16,2,0),'DSP Employee Census'!$B$6:$AC$507,ROWS($A$1:I327)+1,0)))</f>
        <v/>
      </c>
      <c r="J328" s="76" t="str">
        <f>IF(VLOOKUP($J$1,$R$2:$S$16,2,0)="","",IF(AND($K328="part_time",HLOOKUP(VLOOKUP(J$1,$R$2:$S$16,2,0),'DSP Employee Census'!$B$6:$AC$507,ROWS($A$1:J327)+1,0)&gt;0),HLOOKUP(VLOOKUP(J$1,$R$2:$S$16,2,0),'DSP Employee Census'!$B$6:$AC$507,ROWS($A$1:J327)+1,0),IF(AND($K328="part_time",HLOOKUP(VLOOKUP(J$1,$R$2:$S$16,2,0),'DSP Employee Census'!$B$6:$AC$507,ROWS($A$1:J327)+1,0)=""),'DSP Employee Census'!$H$1,"")))</f>
        <v/>
      </c>
      <c r="K328" s="16" t="str">
        <f>IF(VLOOKUP(K$1,$R$2:$S$16,2,0)="","",IF(HLOOKUP(VLOOKUP(K$1,$R$2:$S$16,2,0),'DSP Employee Census'!$B$6:$AC$507,ROWS($A$1:K327)+1,0)=0,"",VLOOKUP(HLOOKUP(VLOOKUP(K$1,$R$2:$S$16,2,0),'DSP Employee Census'!$B$6:$AC$507,ROWS($A$1:K327)+1,0),Lookups!$A$2:$B$45,2,0)))</f>
        <v/>
      </c>
      <c r="L328" s="74" t="str">
        <f>IF(VLOOKUP(L$1,$R$2:$S$16,2,0)="","",IF(HLOOKUP(VLOOKUP(L$1,$R$2:$S$16,2,0),'DSP Employee Census'!$B$6:$AC$507,ROWS($A$1:L327)+1,0)=0,"",HLOOKUP(VLOOKUP(L$1,$R$2:$S$16,2,0),'DSP Employee Census'!$B$6:$AC$507,ROWS($A$1:L327)+1,0)))</f>
        <v/>
      </c>
      <c r="M328" s="76" t="str">
        <f>IF(VLOOKUP(M$1,$R$2:$S$16,2,0)="","",IF(HLOOKUP(VLOOKUP(M$1,$R$2:$S$16,2,0),'DSP Employee Census'!$B$6:$AC$507,ROWS($A$1:M327)+1,0)=0,"",HLOOKUP(VLOOKUP(M$1,$R$2:$S$16,2,0),'DSP Employee Census'!$B$6:$AC$507,ROWS($A$1:M327)+1,0)))</f>
        <v/>
      </c>
      <c r="N328" s="74" t="str">
        <f>IF(VLOOKUP(N$1,$R$2:$S$16,2,0)="","",IF(HLOOKUP(VLOOKUP(N$1,$R$2:$S$16,2,0),'DSP Employee Census'!$B$6:$AC$507,ROWS($A$1:N327)+1,0)=0,"",HLOOKUP(VLOOKUP(N$1,$R$2:$S$16,2,0),'DSP Employee Census'!$B$6:$AC$507,ROWS($A$1:N327)+1,0)))</f>
        <v/>
      </c>
      <c r="O328" s="16" t="str">
        <f>IF(VLOOKUP(O$1,$R$2:$S$16,2,0)="","",IF(E328="self",IF(HLOOKUP(VLOOKUP(O$1,$R$2:$S$16,2,0),'DSP Employee Census'!$B$6:$AC$507,ROWS($A$1:O327)+1,0)=0,"",VLOOKUP(HLOOKUP(VLOOKUP(O$1,$R$2:$S$16,2,0),'DSP Employee Census'!$B$6:$AC$507,ROWS($A$1:O327)+1,0),Lookups!$A$2:$B$45,2,0)),""))</f>
        <v/>
      </c>
    </row>
    <row r="329" spans="1:15" ht="18" customHeight="1" x14ac:dyDescent="0.15">
      <c r="A329" s="16" t="str">
        <f>IF(VLOOKUP(A$1,$R$2:$S$16,2,0)="","",IF(HLOOKUP(VLOOKUP(A$1,$R$2:$S$16,2,0),'DSP Employee Census'!$B$6:$AC$507,ROWS($A$1:A328)+1,0)=0,"",HLOOKUP(VLOOKUP(A$1,$R$2:$S$16,2,0),'DSP Employee Census'!$B$6:$AC$507,ROWS($A$1:A328)+1,0)))</f>
        <v/>
      </c>
      <c r="B329" s="16" t="str">
        <f>IF(VLOOKUP(B$1,$R$2:$S$16,2,0)="","",IF(HLOOKUP(VLOOKUP(B$1,$R$2:$S$16,2,0),'DSP Employee Census'!$A$6:$AC$507,ROWS($A$1:B328)+1,0)=0,"",HLOOKUP(VLOOKUP(B$1,$R$2:$S$16,2,0),'DSP Employee Census'!$A$6:$AC$507,ROWS($A$1:B328)+1,0)))</f>
        <v/>
      </c>
      <c r="C329" s="16" t="str">
        <f>IF(VLOOKUP(C$1,$R$2:$S$16,2,0)="","",IF(HLOOKUP(VLOOKUP(C$1,$R$2:$S$16,2,0),'DSP Employee Census'!$B$6:$AC$507,ROWS($A$1:C328)+1,0)=0,"",HLOOKUP(VLOOKUP(C$1,$R$2:$S$16,2,0),'DSP Employee Census'!$B$6:$AC$507,ROWS($A$1:C328)+1,0)))</f>
        <v/>
      </c>
      <c r="D329" s="74" t="str">
        <f>IF(VLOOKUP(D$1,$R$2:$S$16,2,0)="","",IF(HLOOKUP(VLOOKUP(D$1,$R$2:$S$16,2,0),'DSP Employee Census'!$B$6:$AC$507,ROWS($A$1:D328)+1,0)=0,"",HLOOKUP(VLOOKUP(D$1,$R$2:$S$16,2,0),'DSP Employee Census'!$B$6:$AC$507,ROWS($A$1:D328)+1,0)))</f>
        <v/>
      </c>
      <c r="E329" s="16" t="str">
        <f>IF(VLOOKUP(E$1,$R$2:$S$16,2,0)="","",IF(HLOOKUP(VLOOKUP(E$1,$R$2:$S$16,2,0),'DSP Employee Census'!$B$6:$AC$507,ROWS($A$1:E328)+1,0)=0,"",VLOOKUP(HLOOKUP(VLOOKUP(E$1,$R$2:$S$16,2,0),'DSP Employee Census'!$B$6:$AC$507,ROWS($A$1:E328)+1,0),Lookups!$A$2:$B$45,2,0)))</f>
        <v/>
      </c>
      <c r="F329" s="74" t="str">
        <f>IF(VLOOKUP(F$1,$R$2:$S$16,2,0)="","",IF(HLOOKUP(VLOOKUP(F$1,$R$2:$S$16,2,0),'DSP Employee Census'!$B$6:$AC$507,ROWS($A$1:F328)+1,0)=0,"",HLOOKUP(VLOOKUP(F$1,$R$2:$S$16,2,0),'DSP Employee Census'!$B$6:$AC$507,ROWS($A$1:F328)+1,0)))</f>
        <v/>
      </c>
      <c r="G329" s="16" t="str">
        <f>IF(VLOOKUP(G$1,$R$2:$S$16,2,0)="","",IF(HLOOKUP(VLOOKUP(G$1,$R$2:$S$16,2,0),'DSP Employee Census'!$B$6:$AC$507,ROWS($A$1:G328)+1,0)=0,"",VLOOKUP(HLOOKUP(VLOOKUP(G$1,$R$2:$S$16,2,0),'DSP Employee Census'!$B$6:$AC$507,ROWS($A$1:G328)+1,0),Lookups!$A$2:$B$45,2,0)))</f>
        <v/>
      </c>
      <c r="H329" s="74" t="str">
        <f>IF(VLOOKUP(H$1,$R$2:$S$16,2,0)="","",IF(HLOOKUP(VLOOKUP(H$1,$R$2:$S$16,2,0),'DSP Employee Census'!$B$6:$AC$507,ROWS($A$1:H328)+1,0)=0,"",HLOOKUP(VLOOKUP(H$1,$R$2:$S$16,2,0),'DSP Employee Census'!$B$6:$AC$507,ROWS($A$1:H328)+1,0)))</f>
        <v/>
      </c>
      <c r="I329" s="75" t="str">
        <f>IF(VLOOKUP(I$1,$R$2:$S$16,2,0)="","",IF(HLOOKUP(VLOOKUP(I$1,$R$2:$S$16,2,0),'DSP Employee Census'!$B$6:$AC$507,ROWS($A$1:I328)+1,0)=0,"",HLOOKUP(VLOOKUP(I$1,$R$2:$S$16,2,0),'DSP Employee Census'!$B$6:$AC$507,ROWS($A$1:I328)+1,0)))</f>
        <v/>
      </c>
      <c r="J329" s="76" t="str">
        <f>IF(VLOOKUP($J$1,$R$2:$S$16,2,0)="","",IF(AND($K329="part_time",HLOOKUP(VLOOKUP(J$1,$R$2:$S$16,2,0),'DSP Employee Census'!$B$6:$AC$507,ROWS($A$1:J328)+1,0)&gt;0),HLOOKUP(VLOOKUP(J$1,$R$2:$S$16,2,0),'DSP Employee Census'!$B$6:$AC$507,ROWS($A$1:J328)+1,0),IF(AND($K329="part_time",HLOOKUP(VLOOKUP(J$1,$R$2:$S$16,2,0),'DSP Employee Census'!$B$6:$AC$507,ROWS($A$1:J328)+1,0)=""),'DSP Employee Census'!$H$1,"")))</f>
        <v/>
      </c>
      <c r="K329" s="16" t="str">
        <f>IF(VLOOKUP(K$1,$R$2:$S$16,2,0)="","",IF(HLOOKUP(VLOOKUP(K$1,$R$2:$S$16,2,0),'DSP Employee Census'!$B$6:$AC$507,ROWS($A$1:K328)+1,0)=0,"",VLOOKUP(HLOOKUP(VLOOKUP(K$1,$R$2:$S$16,2,0),'DSP Employee Census'!$B$6:$AC$507,ROWS($A$1:K328)+1,0),Lookups!$A$2:$B$45,2,0)))</f>
        <v/>
      </c>
      <c r="L329" s="74" t="str">
        <f>IF(VLOOKUP(L$1,$R$2:$S$16,2,0)="","",IF(HLOOKUP(VLOOKUP(L$1,$R$2:$S$16,2,0),'DSP Employee Census'!$B$6:$AC$507,ROWS($A$1:L328)+1,0)=0,"",HLOOKUP(VLOOKUP(L$1,$R$2:$S$16,2,0),'DSP Employee Census'!$B$6:$AC$507,ROWS($A$1:L328)+1,0)))</f>
        <v/>
      </c>
      <c r="M329" s="76" t="str">
        <f>IF(VLOOKUP(M$1,$R$2:$S$16,2,0)="","",IF(HLOOKUP(VLOOKUP(M$1,$R$2:$S$16,2,0),'DSP Employee Census'!$B$6:$AC$507,ROWS($A$1:M328)+1,0)=0,"",HLOOKUP(VLOOKUP(M$1,$R$2:$S$16,2,0),'DSP Employee Census'!$B$6:$AC$507,ROWS($A$1:M328)+1,0)))</f>
        <v/>
      </c>
      <c r="N329" s="74" t="str">
        <f>IF(VLOOKUP(N$1,$R$2:$S$16,2,0)="","",IF(HLOOKUP(VLOOKUP(N$1,$R$2:$S$16,2,0),'DSP Employee Census'!$B$6:$AC$507,ROWS($A$1:N328)+1,0)=0,"",HLOOKUP(VLOOKUP(N$1,$R$2:$S$16,2,0),'DSP Employee Census'!$B$6:$AC$507,ROWS($A$1:N328)+1,0)))</f>
        <v/>
      </c>
      <c r="O329" s="16" t="str">
        <f>IF(VLOOKUP(O$1,$R$2:$S$16,2,0)="","",IF(E329="self",IF(HLOOKUP(VLOOKUP(O$1,$R$2:$S$16,2,0),'DSP Employee Census'!$B$6:$AC$507,ROWS($A$1:O328)+1,0)=0,"",VLOOKUP(HLOOKUP(VLOOKUP(O$1,$R$2:$S$16,2,0),'DSP Employee Census'!$B$6:$AC$507,ROWS($A$1:O328)+1,0),Lookups!$A$2:$B$45,2,0)),""))</f>
        <v/>
      </c>
    </row>
    <row r="330" spans="1:15" ht="18" customHeight="1" x14ac:dyDescent="0.15">
      <c r="A330" s="16" t="str">
        <f>IF(VLOOKUP(A$1,$R$2:$S$16,2,0)="","",IF(HLOOKUP(VLOOKUP(A$1,$R$2:$S$16,2,0),'DSP Employee Census'!$B$6:$AC$507,ROWS($A$1:A329)+1,0)=0,"",HLOOKUP(VLOOKUP(A$1,$R$2:$S$16,2,0),'DSP Employee Census'!$B$6:$AC$507,ROWS($A$1:A329)+1,0)))</f>
        <v/>
      </c>
      <c r="B330" s="16" t="str">
        <f>IF(VLOOKUP(B$1,$R$2:$S$16,2,0)="","",IF(HLOOKUP(VLOOKUP(B$1,$R$2:$S$16,2,0),'DSP Employee Census'!$A$6:$AC$507,ROWS($A$1:B329)+1,0)=0,"",HLOOKUP(VLOOKUP(B$1,$R$2:$S$16,2,0),'DSP Employee Census'!$A$6:$AC$507,ROWS($A$1:B329)+1,0)))</f>
        <v/>
      </c>
      <c r="C330" s="16" t="str">
        <f>IF(VLOOKUP(C$1,$R$2:$S$16,2,0)="","",IF(HLOOKUP(VLOOKUP(C$1,$R$2:$S$16,2,0),'DSP Employee Census'!$B$6:$AC$507,ROWS($A$1:C329)+1,0)=0,"",HLOOKUP(VLOOKUP(C$1,$R$2:$S$16,2,0),'DSP Employee Census'!$B$6:$AC$507,ROWS($A$1:C329)+1,0)))</f>
        <v/>
      </c>
      <c r="D330" s="74" t="str">
        <f>IF(VLOOKUP(D$1,$R$2:$S$16,2,0)="","",IF(HLOOKUP(VLOOKUP(D$1,$R$2:$S$16,2,0),'DSP Employee Census'!$B$6:$AC$507,ROWS($A$1:D329)+1,0)=0,"",HLOOKUP(VLOOKUP(D$1,$R$2:$S$16,2,0),'DSP Employee Census'!$B$6:$AC$507,ROWS($A$1:D329)+1,0)))</f>
        <v/>
      </c>
      <c r="E330" s="16" t="str">
        <f>IF(VLOOKUP(E$1,$R$2:$S$16,2,0)="","",IF(HLOOKUP(VLOOKUP(E$1,$R$2:$S$16,2,0),'DSP Employee Census'!$B$6:$AC$507,ROWS($A$1:E329)+1,0)=0,"",VLOOKUP(HLOOKUP(VLOOKUP(E$1,$R$2:$S$16,2,0),'DSP Employee Census'!$B$6:$AC$507,ROWS($A$1:E329)+1,0),Lookups!$A$2:$B$45,2,0)))</f>
        <v/>
      </c>
      <c r="F330" s="74" t="str">
        <f>IF(VLOOKUP(F$1,$R$2:$S$16,2,0)="","",IF(HLOOKUP(VLOOKUP(F$1,$R$2:$S$16,2,0),'DSP Employee Census'!$B$6:$AC$507,ROWS($A$1:F329)+1,0)=0,"",HLOOKUP(VLOOKUP(F$1,$R$2:$S$16,2,0),'DSP Employee Census'!$B$6:$AC$507,ROWS($A$1:F329)+1,0)))</f>
        <v/>
      </c>
      <c r="G330" s="16" t="str">
        <f>IF(VLOOKUP(G$1,$R$2:$S$16,2,0)="","",IF(HLOOKUP(VLOOKUP(G$1,$R$2:$S$16,2,0),'DSP Employee Census'!$B$6:$AC$507,ROWS($A$1:G329)+1,0)=0,"",VLOOKUP(HLOOKUP(VLOOKUP(G$1,$R$2:$S$16,2,0),'DSP Employee Census'!$B$6:$AC$507,ROWS($A$1:G329)+1,0),Lookups!$A$2:$B$45,2,0)))</f>
        <v/>
      </c>
      <c r="H330" s="74" t="str">
        <f>IF(VLOOKUP(H$1,$R$2:$S$16,2,0)="","",IF(HLOOKUP(VLOOKUP(H$1,$R$2:$S$16,2,0),'DSP Employee Census'!$B$6:$AC$507,ROWS($A$1:H329)+1,0)=0,"",HLOOKUP(VLOOKUP(H$1,$R$2:$S$16,2,0),'DSP Employee Census'!$B$6:$AC$507,ROWS($A$1:H329)+1,0)))</f>
        <v/>
      </c>
      <c r="I330" s="75" t="str">
        <f>IF(VLOOKUP(I$1,$R$2:$S$16,2,0)="","",IF(HLOOKUP(VLOOKUP(I$1,$R$2:$S$16,2,0),'DSP Employee Census'!$B$6:$AC$507,ROWS($A$1:I329)+1,0)=0,"",HLOOKUP(VLOOKUP(I$1,$R$2:$S$16,2,0),'DSP Employee Census'!$B$6:$AC$507,ROWS($A$1:I329)+1,0)))</f>
        <v/>
      </c>
      <c r="J330" s="76" t="str">
        <f>IF(VLOOKUP($J$1,$R$2:$S$16,2,0)="","",IF(AND($K330="part_time",HLOOKUP(VLOOKUP(J$1,$R$2:$S$16,2,0),'DSP Employee Census'!$B$6:$AC$507,ROWS($A$1:J329)+1,0)&gt;0),HLOOKUP(VLOOKUP(J$1,$R$2:$S$16,2,0),'DSP Employee Census'!$B$6:$AC$507,ROWS($A$1:J329)+1,0),IF(AND($K330="part_time",HLOOKUP(VLOOKUP(J$1,$R$2:$S$16,2,0),'DSP Employee Census'!$B$6:$AC$507,ROWS($A$1:J329)+1,0)=""),'DSP Employee Census'!$H$1,"")))</f>
        <v/>
      </c>
      <c r="K330" s="16" t="str">
        <f>IF(VLOOKUP(K$1,$R$2:$S$16,2,0)="","",IF(HLOOKUP(VLOOKUP(K$1,$R$2:$S$16,2,0),'DSP Employee Census'!$B$6:$AC$507,ROWS($A$1:K329)+1,0)=0,"",VLOOKUP(HLOOKUP(VLOOKUP(K$1,$R$2:$S$16,2,0),'DSP Employee Census'!$B$6:$AC$507,ROWS($A$1:K329)+1,0),Lookups!$A$2:$B$45,2,0)))</f>
        <v/>
      </c>
      <c r="L330" s="74" t="str">
        <f>IF(VLOOKUP(L$1,$R$2:$S$16,2,0)="","",IF(HLOOKUP(VLOOKUP(L$1,$R$2:$S$16,2,0),'DSP Employee Census'!$B$6:$AC$507,ROWS($A$1:L329)+1,0)=0,"",HLOOKUP(VLOOKUP(L$1,$R$2:$S$16,2,0),'DSP Employee Census'!$B$6:$AC$507,ROWS($A$1:L329)+1,0)))</f>
        <v/>
      </c>
      <c r="M330" s="76" t="str">
        <f>IF(VLOOKUP(M$1,$R$2:$S$16,2,0)="","",IF(HLOOKUP(VLOOKUP(M$1,$R$2:$S$16,2,0),'DSP Employee Census'!$B$6:$AC$507,ROWS($A$1:M329)+1,0)=0,"",HLOOKUP(VLOOKUP(M$1,$R$2:$S$16,2,0),'DSP Employee Census'!$B$6:$AC$507,ROWS($A$1:M329)+1,0)))</f>
        <v/>
      </c>
      <c r="N330" s="74" t="str">
        <f>IF(VLOOKUP(N$1,$R$2:$S$16,2,0)="","",IF(HLOOKUP(VLOOKUP(N$1,$R$2:$S$16,2,0),'DSP Employee Census'!$B$6:$AC$507,ROWS($A$1:N329)+1,0)=0,"",HLOOKUP(VLOOKUP(N$1,$R$2:$S$16,2,0),'DSP Employee Census'!$B$6:$AC$507,ROWS($A$1:N329)+1,0)))</f>
        <v/>
      </c>
      <c r="O330" s="16" t="str">
        <f>IF(VLOOKUP(O$1,$R$2:$S$16,2,0)="","",IF(E330="self",IF(HLOOKUP(VLOOKUP(O$1,$R$2:$S$16,2,0),'DSP Employee Census'!$B$6:$AC$507,ROWS($A$1:O329)+1,0)=0,"",VLOOKUP(HLOOKUP(VLOOKUP(O$1,$R$2:$S$16,2,0),'DSP Employee Census'!$B$6:$AC$507,ROWS($A$1:O329)+1,0),Lookups!$A$2:$B$45,2,0)),""))</f>
        <v/>
      </c>
    </row>
    <row r="331" spans="1:15" ht="18" customHeight="1" x14ac:dyDescent="0.15">
      <c r="A331" s="16" t="str">
        <f>IF(VLOOKUP(A$1,$R$2:$S$16,2,0)="","",IF(HLOOKUP(VLOOKUP(A$1,$R$2:$S$16,2,0),'DSP Employee Census'!$B$6:$AC$507,ROWS($A$1:A330)+1,0)=0,"",HLOOKUP(VLOOKUP(A$1,$R$2:$S$16,2,0),'DSP Employee Census'!$B$6:$AC$507,ROWS($A$1:A330)+1,0)))</f>
        <v/>
      </c>
      <c r="B331" s="16" t="str">
        <f>IF(VLOOKUP(B$1,$R$2:$S$16,2,0)="","",IF(HLOOKUP(VLOOKUP(B$1,$R$2:$S$16,2,0),'DSP Employee Census'!$A$6:$AC$507,ROWS($A$1:B330)+1,0)=0,"",HLOOKUP(VLOOKUP(B$1,$R$2:$S$16,2,0),'DSP Employee Census'!$A$6:$AC$507,ROWS($A$1:B330)+1,0)))</f>
        <v/>
      </c>
      <c r="C331" s="16" t="str">
        <f>IF(VLOOKUP(C$1,$R$2:$S$16,2,0)="","",IF(HLOOKUP(VLOOKUP(C$1,$R$2:$S$16,2,0),'DSP Employee Census'!$B$6:$AC$507,ROWS($A$1:C330)+1,0)=0,"",HLOOKUP(VLOOKUP(C$1,$R$2:$S$16,2,0),'DSP Employee Census'!$B$6:$AC$507,ROWS($A$1:C330)+1,0)))</f>
        <v/>
      </c>
      <c r="D331" s="74" t="str">
        <f>IF(VLOOKUP(D$1,$R$2:$S$16,2,0)="","",IF(HLOOKUP(VLOOKUP(D$1,$R$2:$S$16,2,0),'DSP Employee Census'!$B$6:$AC$507,ROWS($A$1:D330)+1,0)=0,"",HLOOKUP(VLOOKUP(D$1,$R$2:$S$16,2,0),'DSP Employee Census'!$B$6:$AC$507,ROWS($A$1:D330)+1,0)))</f>
        <v/>
      </c>
      <c r="E331" s="16" t="str">
        <f>IF(VLOOKUP(E$1,$R$2:$S$16,2,0)="","",IF(HLOOKUP(VLOOKUP(E$1,$R$2:$S$16,2,0),'DSP Employee Census'!$B$6:$AC$507,ROWS($A$1:E330)+1,0)=0,"",VLOOKUP(HLOOKUP(VLOOKUP(E$1,$R$2:$S$16,2,0),'DSP Employee Census'!$B$6:$AC$507,ROWS($A$1:E330)+1,0),Lookups!$A$2:$B$45,2,0)))</f>
        <v/>
      </c>
      <c r="F331" s="74" t="str">
        <f>IF(VLOOKUP(F$1,$R$2:$S$16,2,0)="","",IF(HLOOKUP(VLOOKUP(F$1,$R$2:$S$16,2,0),'DSP Employee Census'!$B$6:$AC$507,ROWS($A$1:F330)+1,0)=0,"",HLOOKUP(VLOOKUP(F$1,$R$2:$S$16,2,0),'DSP Employee Census'!$B$6:$AC$507,ROWS($A$1:F330)+1,0)))</f>
        <v/>
      </c>
      <c r="G331" s="16" t="str">
        <f>IF(VLOOKUP(G$1,$R$2:$S$16,2,0)="","",IF(HLOOKUP(VLOOKUP(G$1,$R$2:$S$16,2,0),'DSP Employee Census'!$B$6:$AC$507,ROWS($A$1:G330)+1,0)=0,"",VLOOKUP(HLOOKUP(VLOOKUP(G$1,$R$2:$S$16,2,0),'DSP Employee Census'!$B$6:$AC$507,ROWS($A$1:G330)+1,0),Lookups!$A$2:$B$45,2,0)))</f>
        <v/>
      </c>
      <c r="H331" s="74" t="str">
        <f>IF(VLOOKUP(H$1,$R$2:$S$16,2,0)="","",IF(HLOOKUP(VLOOKUP(H$1,$R$2:$S$16,2,0),'DSP Employee Census'!$B$6:$AC$507,ROWS($A$1:H330)+1,0)=0,"",HLOOKUP(VLOOKUP(H$1,$R$2:$S$16,2,0),'DSP Employee Census'!$B$6:$AC$507,ROWS($A$1:H330)+1,0)))</f>
        <v/>
      </c>
      <c r="I331" s="75" t="str">
        <f>IF(VLOOKUP(I$1,$R$2:$S$16,2,0)="","",IF(HLOOKUP(VLOOKUP(I$1,$R$2:$S$16,2,0),'DSP Employee Census'!$B$6:$AC$507,ROWS($A$1:I330)+1,0)=0,"",HLOOKUP(VLOOKUP(I$1,$R$2:$S$16,2,0),'DSP Employee Census'!$B$6:$AC$507,ROWS($A$1:I330)+1,0)))</f>
        <v/>
      </c>
      <c r="J331" s="76" t="str">
        <f>IF(VLOOKUP($J$1,$R$2:$S$16,2,0)="","",IF(AND($K331="part_time",HLOOKUP(VLOOKUP(J$1,$R$2:$S$16,2,0),'DSP Employee Census'!$B$6:$AC$507,ROWS($A$1:J330)+1,0)&gt;0),HLOOKUP(VLOOKUP(J$1,$R$2:$S$16,2,0),'DSP Employee Census'!$B$6:$AC$507,ROWS($A$1:J330)+1,0),IF(AND($K331="part_time",HLOOKUP(VLOOKUP(J$1,$R$2:$S$16,2,0),'DSP Employee Census'!$B$6:$AC$507,ROWS($A$1:J330)+1,0)=""),'DSP Employee Census'!$H$1,"")))</f>
        <v/>
      </c>
      <c r="K331" s="16" t="str">
        <f>IF(VLOOKUP(K$1,$R$2:$S$16,2,0)="","",IF(HLOOKUP(VLOOKUP(K$1,$R$2:$S$16,2,0),'DSP Employee Census'!$B$6:$AC$507,ROWS($A$1:K330)+1,0)=0,"",VLOOKUP(HLOOKUP(VLOOKUP(K$1,$R$2:$S$16,2,0),'DSP Employee Census'!$B$6:$AC$507,ROWS($A$1:K330)+1,0),Lookups!$A$2:$B$45,2,0)))</f>
        <v/>
      </c>
      <c r="L331" s="74" t="str">
        <f>IF(VLOOKUP(L$1,$R$2:$S$16,2,0)="","",IF(HLOOKUP(VLOOKUP(L$1,$R$2:$S$16,2,0),'DSP Employee Census'!$B$6:$AC$507,ROWS($A$1:L330)+1,0)=0,"",HLOOKUP(VLOOKUP(L$1,$R$2:$S$16,2,0),'DSP Employee Census'!$B$6:$AC$507,ROWS($A$1:L330)+1,0)))</f>
        <v/>
      </c>
      <c r="M331" s="76" t="str">
        <f>IF(VLOOKUP(M$1,$R$2:$S$16,2,0)="","",IF(HLOOKUP(VLOOKUP(M$1,$R$2:$S$16,2,0),'DSP Employee Census'!$B$6:$AC$507,ROWS($A$1:M330)+1,0)=0,"",HLOOKUP(VLOOKUP(M$1,$R$2:$S$16,2,0),'DSP Employee Census'!$B$6:$AC$507,ROWS($A$1:M330)+1,0)))</f>
        <v/>
      </c>
      <c r="N331" s="74" t="str">
        <f>IF(VLOOKUP(N$1,$R$2:$S$16,2,0)="","",IF(HLOOKUP(VLOOKUP(N$1,$R$2:$S$16,2,0),'DSP Employee Census'!$B$6:$AC$507,ROWS($A$1:N330)+1,0)=0,"",HLOOKUP(VLOOKUP(N$1,$R$2:$S$16,2,0),'DSP Employee Census'!$B$6:$AC$507,ROWS($A$1:N330)+1,0)))</f>
        <v/>
      </c>
      <c r="O331" s="16" t="str">
        <f>IF(VLOOKUP(O$1,$R$2:$S$16,2,0)="","",IF(E331="self",IF(HLOOKUP(VLOOKUP(O$1,$R$2:$S$16,2,0),'DSP Employee Census'!$B$6:$AC$507,ROWS($A$1:O330)+1,0)=0,"",VLOOKUP(HLOOKUP(VLOOKUP(O$1,$R$2:$S$16,2,0),'DSP Employee Census'!$B$6:$AC$507,ROWS($A$1:O330)+1,0),Lookups!$A$2:$B$45,2,0)),""))</f>
        <v/>
      </c>
    </row>
    <row r="332" spans="1:15" ht="18" customHeight="1" x14ac:dyDescent="0.15">
      <c r="A332" s="16" t="str">
        <f>IF(VLOOKUP(A$1,$R$2:$S$16,2,0)="","",IF(HLOOKUP(VLOOKUP(A$1,$R$2:$S$16,2,0),'DSP Employee Census'!$B$6:$AC$507,ROWS($A$1:A331)+1,0)=0,"",HLOOKUP(VLOOKUP(A$1,$R$2:$S$16,2,0),'DSP Employee Census'!$B$6:$AC$507,ROWS($A$1:A331)+1,0)))</f>
        <v/>
      </c>
      <c r="B332" s="16" t="str">
        <f>IF(VLOOKUP(B$1,$R$2:$S$16,2,0)="","",IF(HLOOKUP(VLOOKUP(B$1,$R$2:$S$16,2,0),'DSP Employee Census'!$A$6:$AC$507,ROWS($A$1:B331)+1,0)=0,"",HLOOKUP(VLOOKUP(B$1,$R$2:$S$16,2,0),'DSP Employee Census'!$A$6:$AC$507,ROWS($A$1:B331)+1,0)))</f>
        <v/>
      </c>
      <c r="C332" s="16" t="str">
        <f>IF(VLOOKUP(C$1,$R$2:$S$16,2,0)="","",IF(HLOOKUP(VLOOKUP(C$1,$R$2:$S$16,2,0),'DSP Employee Census'!$B$6:$AC$507,ROWS($A$1:C331)+1,0)=0,"",HLOOKUP(VLOOKUP(C$1,$R$2:$S$16,2,0),'DSP Employee Census'!$B$6:$AC$507,ROWS($A$1:C331)+1,0)))</f>
        <v/>
      </c>
      <c r="D332" s="74" t="str">
        <f>IF(VLOOKUP(D$1,$R$2:$S$16,2,0)="","",IF(HLOOKUP(VLOOKUP(D$1,$R$2:$S$16,2,0),'DSP Employee Census'!$B$6:$AC$507,ROWS($A$1:D331)+1,0)=0,"",HLOOKUP(VLOOKUP(D$1,$R$2:$S$16,2,0),'DSP Employee Census'!$B$6:$AC$507,ROWS($A$1:D331)+1,0)))</f>
        <v/>
      </c>
      <c r="E332" s="16" t="str">
        <f>IF(VLOOKUP(E$1,$R$2:$S$16,2,0)="","",IF(HLOOKUP(VLOOKUP(E$1,$R$2:$S$16,2,0),'DSP Employee Census'!$B$6:$AC$507,ROWS($A$1:E331)+1,0)=0,"",VLOOKUP(HLOOKUP(VLOOKUP(E$1,$R$2:$S$16,2,0),'DSP Employee Census'!$B$6:$AC$507,ROWS($A$1:E331)+1,0),Lookups!$A$2:$B$45,2,0)))</f>
        <v/>
      </c>
      <c r="F332" s="74" t="str">
        <f>IF(VLOOKUP(F$1,$R$2:$S$16,2,0)="","",IF(HLOOKUP(VLOOKUP(F$1,$R$2:$S$16,2,0),'DSP Employee Census'!$B$6:$AC$507,ROWS($A$1:F331)+1,0)=0,"",HLOOKUP(VLOOKUP(F$1,$R$2:$S$16,2,0),'DSP Employee Census'!$B$6:$AC$507,ROWS($A$1:F331)+1,0)))</f>
        <v/>
      </c>
      <c r="G332" s="16" t="str">
        <f>IF(VLOOKUP(G$1,$R$2:$S$16,2,0)="","",IF(HLOOKUP(VLOOKUP(G$1,$R$2:$S$16,2,0),'DSP Employee Census'!$B$6:$AC$507,ROWS($A$1:G331)+1,0)=0,"",VLOOKUP(HLOOKUP(VLOOKUP(G$1,$R$2:$S$16,2,0),'DSP Employee Census'!$B$6:$AC$507,ROWS($A$1:G331)+1,0),Lookups!$A$2:$B$45,2,0)))</f>
        <v/>
      </c>
      <c r="H332" s="74" t="str">
        <f>IF(VLOOKUP(H$1,$R$2:$S$16,2,0)="","",IF(HLOOKUP(VLOOKUP(H$1,$R$2:$S$16,2,0),'DSP Employee Census'!$B$6:$AC$507,ROWS($A$1:H331)+1,0)=0,"",HLOOKUP(VLOOKUP(H$1,$R$2:$S$16,2,0),'DSP Employee Census'!$B$6:$AC$507,ROWS($A$1:H331)+1,0)))</f>
        <v/>
      </c>
      <c r="I332" s="75" t="str">
        <f>IF(VLOOKUP(I$1,$R$2:$S$16,2,0)="","",IF(HLOOKUP(VLOOKUP(I$1,$R$2:$S$16,2,0),'DSP Employee Census'!$B$6:$AC$507,ROWS($A$1:I331)+1,0)=0,"",HLOOKUP(VLOOKUP(I$1,$R$2:$S$16,2,0),'DSP Employee Census'!$B$6:$AC$507,ROWS($A$1:I331)+1,0)))</f>
        <v/>
      </c>
      <c r="J332" s="76" t="str">
        <f>IF(VLOOKUP($J$1,$R$2:$S$16,2,0)="","",IF(AND($K332="part_time",HLOOKUP(VLOOKUP(J$1,$R$2:$S$16,2,0),'DSP Employee Census'!$B$6:$AC$507,ROWS($A$1:J331)+1,0)&gt;0),HLOOKUP(VLOOKUP(J$1,$R$2:$S$16,2,0),'DSP Employee Census'!$B$6:$AC$507,ROWS($A$1:J331)+1,0),IF(AND($K332="part_time",HLOOKUP(VLOOKUP(J$1,$R$2:$S$16,2,0),'DSP Employee Census'!$B$6:$AC$507,ROWS($A$1:J331)+1,0)=""),'DSP Employee Census'!$H$1,"")))</f>
        <v/>
      </c>
      <c r="K332" s="16" t="str">
        <f>IF(VLOOKUP(K$1,$R$2:$S$16,2,0)="","",IF(HLOOKUP(VLOOKUP(K$1,$R$2:$S$16,2,0),'DSP Employee Census'!$B$6:$AC$507,ROWS($A$1:K331)+1,0)=0,"",VLOOKUP(HLOOKUP(VLOOKUP(K$1,$R$2:$S$16,2,0),'DSP Employee Census'!$B$6:$AC$507,ROWS($A$1:K331)+1,0),Lookups!$A$2:$B$45,2,0)))</f>
        <v/>
      </c>
      <c r="L332" s="74" t="str">
        <f>IF(VLOOKUP(L$1,$R$2:$S$16,2,0)="","",IF(HLOOKUP(VLOOKUP(L$1,$R$2:$S$16,2,0),'DSP Employee Census'!$B$6:$AC$507,ROWS($A$1:L331)+1,0)=0,"",HLOOKUP(VLOOKUP(L$1,$R$2:$S$16,2,0),'DSP Employee Census'!$B$6:$AC$507,ROWS($A$1:L331)+1,0)))</f>
        <v/>
      </c>
      <c r="M332" s="76" t="str">
        <f>IF(VLOOKUP(M$1,$R$2:$S$16,2,0)="","",IF(HLOOKUP(VLOOKUP(M$1,$R$2:$S$16,2,0),'DSP Employee Census'!$B$6:$AC$507,ROWS($A$1:M331)+1,0)=0,"",HLOOKUP(VLOOKUP(M$1,$R$2:$S$16,2,0),'DSP Employee Census'!$B$6:$AC$507,ROWS($A$1:M331)+1,0)))</f>
        <v/>
      </c>
      <c r="N332" s="74" t="str">
        <f>IF(VLOOKUP(N$1,$R$2:$S$16,2,0)="","",IF(HLOOKUP(VLOOKUP(N$1,$R$2:$S$16,2,0),'DSP Employee Census'!$B$6:$AC$507,ROWS($A$1:N331)+1,0)=0,"",HLOOKUP(VLOOKUP(N$1,$R$2:$S$16,2,0),'DSP Employee Census'!$B$6:$AC$507,ROWS($A$1:N331)+1,0)))</f>
        <v/>
      </c>
      <c r="O332" s="16" t="str">
        <f>IF(VLOOKUP(O$1,$R$2:$S$16,2,0)="","",IF(E332="self",IF(HLOOKUP(VLOOKUP(O$1,$R$2:$S$16,2,0),'DSP Employee Census'!$B$6:$AC$507,ROWS($A$1:O331)+1,0)=0,"",VLOOKUP(HLOOKUP(VLOOKUP(O$1,$R$2:$S$16,2,0),'DSP Employee Census'!$B$6:$AC$507,ROWS($A$1:O331)+1,0),Lookups!$A$2:$B$45,2,0)),""))</f>
        <v/>
      </c>
    </row>
    <row r="333" spans="1:15" ht="18" customHeight="1" x14ac:dyDescent="0.15">
      <c r="A333" s="16" t="str">
        <f>IF(VLOOKUP(A$1,$R$2:$S$16,2,0)="","",IF(HLOOKUP(VLOOKUP(A$1,$R$2:$S$16,2,0),'DSP Employee Census'!$B$6:$AC$507,ROWS($A$1:A332)+1,0)=0,"",HLOOKUP(VLOOKUP(A$1,$R$2:$S$16,2,0),'DSP Employee Census'!$B$6:$AC$507,ROWS($A$1:A332)+1,0)))</f>
        <v/>
      </c>
      <c r="B333" s="16" t="str">
        <f>IF(VLOOKUP(B$1,$R$2:$S$16,2,0)="","",IF(HLOOKUP(VLOOKUP(B$1,$R$2:$S$16,2,0),'DSP Employee Census'!$A$6:$AC$507,ROWS($A$1:B332)+1,0)=0,"",HLOOKUP(VLOOKUP(B$1,$R$2:$S$16,2,0),'DSP Employee Census'!$A$6:$AC$507,ROWS($A$1:B332)+1,0)))</f>
        <v/>
      </c>
      <c r="C333" s="16" t="str">
        <f>IF(VLOOKUP(C$1,$R$2:$S$16,2,0)="","",IF(HLOOKUP(VLOOKUP(C$1,$R$2:$S$16,2,0),'DSP Employee Census'!$B$6:$AC$507,ROWS($A$1:C332)+1,0)=0,"",HLOOKUP(VLOOKUP(C$1,$R$2:$S$16,2,0),'DSP Employee Census'!$B$6:$AC$507,ROWS($A$1:C332)+1,0)))</f>
        <v/>
      </c>
      <c r="D333" s="74" t="str">
        <f>IF(VLOOKUP(D$1,$R$2:$S$16,2,0)="","",IF(HLOOKUP(VLOOKUP(D$1,$R$2:$S$16,2,0),'DSP Employee Census'!$B$6:$AC$507,ROWS($A$1:D332)+1,0)=0,"",HLOOKUP(VLOOKUP(D$1,$R$2:$S$16,2,0),'DSP Employee Census'!$B$6:$AC$507,ROWS($A$1:D332)+1,0)))</f>
        <v/>
      </c>
      <c r="E333" s="16" t="str">
        <f>IF(VLOOKUP(E$1,$R$2:$S$16,2,0)="","",IF(HLOOKUP(VLOOKUP(E$1,$R$2:$S$16,2,0),'DSP Employee Census'!$B$6:$AC$507,ROWS($A$1:E332)+1,0)=0,"",VLOOKUP(HLOOKUP(VLOOKUP(E$1,$R$2:$S$16,2,0),'DSP Employee Census'!$B$6:$AC$507,ROWS($A$1:E332)+1,0),Lookups!$A$2:$B$45,2,0)))</f>
        <v/>
      </c>
      <c r="F333" s="74" t="str">
        <f>IF(VLOOKUP(F$1,$R$2:$S$16,2,0)="","",IF(HLOOKUP(VLOOKUP(F$1,$R$2:$S$16,2,0),'DSP Employee Census'!$B$6:$AC$507,ROWS($A$1:F332)+1,0)=0,"",HLOOKUP(VLOOKUP(F$1,$R$2:$S$16,2,0),'DSP Employee Census'!$B$6:$AC$507,ROWS($A$1:F332)+1,0)))</f>
        <v/>
      </c>
      <c r="G333" s="16" t="str">
        <f>IF(VLOOKUP(G$1,$R$2:$S$16,2,0)="","",IF(HLOOKUP(VLOOKUP(G$1,$R$2:$S$16,2,0),'DSP Employee Census'!$B$6:$AC$507,ROWS($A$1:G332)+1,0)=0,"",VLOOKUP(HLOOKUP(VLOOKUP(G$1,$R$2:$S$16,2,0),'DSP Employee Census'!$B$6:$AC$507,ROWS($A$1:G332)+1,0),Lookups!$A$2:$B$45,2,0)))</f>
        <v/>
      </c>
      <c r="H333" s="74" t="str">
        <f>IF(VLOOKUP(H$1,$R$2:$S$16,2,0)="","",IF(HLOOKUP(VLOOKUP(H$1,$R$2:$S$16,2,0),'DSP Employee Census'!$B$6:$AC$507,ROWS($A$1:H332)+1,0)=0,"",HLOOKUP(VLOOKUP(H$1,$R$2:$S$16,2,0),'DSP Employee Census'!$B$6:$AC$507,ROWS($A$1:H332)+1,0)))</f>
        <v/>
      </c>
      <c r="I333" s="75" t="str">
        <f>IF(VLOOKUP(I$1,$R$2:$S$16,2,0)="","",IF(HLOOKUP(VLOOKUP(I$1,$R$2:$S$16,2,0),'DSP Employee Census'!$B$6:$AC$507,ROWS($A$1:I332)+1,0)=0,"",HLOOKUP(VLOOKUP(I$1,$R$2:$S$16,2,0),'DSP Employee Census'!$B$6:$AC$507,ROWS($A$1:I332)+1,0)))</f>
        <v/>
      </c>
      <c r="J333" s="76" t="str">
        <f>IF(VLOOKUP($J$1,$R$2:$S$16,2,0)="","",IF(AND($K333="part_time",HLOOKUP(VLOOKUP(J$1,$R$2:$S$16,2,0),'DSP Employee Census'!$B$6:$AC$507,ROWS($A$1:J332)+1,0)&gt;0),HLOOKUP(VLOOKUP(J$1,$R$2:$S$16,2,0),'DSP Employee Census'!$B$6:$AC$507,ROWS($A$1:J332)+1,0),IF(AND($K333="part_time",HLOOKUP(VLOOKUP(J$1,$R$2:$S$16,2,0),'DSP Employee Census'!$B$6:$AC$507,ROWS($A$1:J332)+1,0)=""),'DSP Employee Census'!$H$1,"")))</f>
        <v/>
      </c>
      <c r="K333" s="16" t="str">
        <f>IF(VLOOKUP(K$1,$R$2:$S$16,2,0)="","",IF(HLOOKUP(VLOOKUP(K$1,$R$2:$S$16,2,0),'DSP Employee Census'!$B$6:$AC$507,ROWS($A$1:K332)+1,0)=0,"",VLOOKUP(HLOOKUP(VLOOKUP(K$1,$R$2:$S$16,2,0),'DSP Employee Census'!$B$6:$AC$507,ROWS($A$1:K332)+1,0),Lookups!$A$2:$B$45,2,0)))</f>
        <v/>
      </c>
      <c r="L333" s="74" t="str">
        <f>IF(VLOOKUP(L$1,$R$2:$S$16,2,0)="","",IF(HLOOKUP(VLOOKUP(L$1,$R$2:$S$16,2,0),'DSP Employee Census'!$B$6:$AC$507,ROWS($A$1:L332)+1,0)=0,"",HLOOKUP(VLOOKUP(L$1,$R$2:$S$16,2,0),'DSP Employee Census'!$B$6:$AC$507,ROWS($A$1:L332)+1,0)))</f>
        <v/>
      </c>
      <c r="M333" s="76" t="str">
        <f>IF(VLOOKUP(M$1,$R$2:$S$16,2,0)="","",IF(HLOOKUP(VLOOKUP(M$1,$R$2:$S$16,2,0),'DSP Employee Census'!$B$6:$AC$507,ROWS($A$1:M332)+1,0)=0,"",HLOOKUP(VLOOKUP(M$1,$R$2:$S$16,2,0),'DSP Employee Census'!$B$6:$AC$507,ROWS($A$1:M332)+1,0)))</f>
        <v/>
      </c>
      <c r="N333" s="74" t="str">
        <f>IF(VLOOKUP(N$1,$R$2:$S$16,2,0)="","",IF(HLOOKUP(VLOOKUP(N$1,$R$2:$S$16,2,0),'DSP Employee Census'!$B$6:$AC$507,ROWS($A$1:N332)+1,0)=0,"",HLOOKUP(VLOOKUP(N$1,$R$2:$S$16,2,0),'DSP Employee Census'!$B$6:$AC$507,ROWS($A$1:N332)+1,0)))</f>
        <v/>
      </c>
      <c r="O333" s="16" t="str">
        <f>IF(VLOOKUP(O$1,$R$2:$S$16,2,0)="","",IF(E333="self",IF(HLOOKUP(VLOOKUP(O$1,$R$2:$S$16,2,0),'DSP Employee Census'!$B$6:$AC$507,ROWS($A$1:O332)+1,0)=0,"",VLOOKUP(HLOOKUP(VLOOKUP(O$1,$R$2:$S$16,2,0),'DSP Employee Census'!$B$6:$AC$507,ROWS($A$1:O332)+1,0),Lookups!$A$2:$B$45,2,0)),""))</f>
        <v/>
      </c>
    </row>
    <row r="334" spans="1:15" ht="18" customHeight="1" x14ac:dyDescent="0.15">
      <c r="A334" s="16" t="str">
        <f>IF(VLOOKUP(A$1,$R$2:$S$16,2,0)="","",IF(HLOOKUP(VLOOKUP(A$1,$R$2:$S$16,2,0),'DSP Employee Census'!$B$6:$AC$507,ROWS($A$1:A333)+1,0)=0,"",HLOOKUP(VLOOKUP(A$1,$R$2:$S$16,2,0),'DSP Employee Census'!$B$6:$AC$507,ROWS($A$1:A333)+1,0)))</f>
        <v/>
      </c>
      <c r="B334" s="16" t="str">
        <f>IF(VLOOKUP(B$1,$R$2:$S$16,2,0)="","",IF(HLOOKUP(VLOOKUP(B$1,$R$2:$S$16,2,0),'DSP Employee Census'!$A$6:$AC$507,ROWS($A$1:B333)+1,0)=0,"",HLOOKUP(VLOOKUP(B$1,$R$2:$S$16,2,0),'DSP Employee Census'!$A$6:$AC$507,ROWS($A$1:B333)+1,0)))</f>
        <v/>
      </c>
      <c r="C334" s="16" t="str">
        <f>IF(VLOOKUP(C$1,$R$2:$S$16,2,0)="","",IF(HLOOKUP(VLOOKUP(C$1,$R$2:$S$16,2,0),'DSP Employee Census'!$B$6:$AC$507,ROWS($A$1:C333)+1,0)=0,"",HLOOKUP(VLOOKUP(C$1,$R$2:$S$16,2,0),'DSP Employee Census'!$B$6:$AC$507,ROWS($A$1:C333)+1,0)))</f>
        <v/>
      </c>
      <c r="D334" s="74" t="str">
        <f>IF(VLOOKUP(D$1,$R$2:$S$16,2,0)="","",IF(HLOOKUP(VLOOKUP(D$1,$R$2:$S$16,2,0),'DSP Employee Census'!$B$6:$AC$507,ROWS($A$1:D333)+1,0)=0,"",HLOOKUP(VLOOKUP(D$1,$R$2:$S$16,2,0),'DSP Employee Census'!$B$6:$AC$507,ROWS($A$1:D333)+1,0)))</f>
        <v/>
      </c>
      <c r="E334" s="16" t="str">
        <f>IF(VLOOKUP(E$1,$R$2:$S$16,2,0)="","",IF(HLOOKUP(VLOOKUP(E$1,$R$2:$S$16,2,0),'DSP Employee Census'!$B$6:$AC$507,ROWS($A$1:E333)+1,0)=0,"",VLOOKUP(HLOOKUP(VLOOKUP(E$1,$R$2:$S$16,2,0),'DSP Employee Census'!$B$6:$AC$507,ROWS($A$1:E333)+1,0),Lookups!$A$2:$B$45,2,0)))</f>
        <v/>
      </c>
      <c r="F334" s="74" t="str">
        <f>IF(VLOOKUP(F$1,$R$2:$S$16,2,0)="","",IF(HLOOKUP(VLOOKUP(F$1,$R$2:$S$16,2,0),'DSP Employee Census'!$B$6:$AC$507,ROWS($A$1:F333)+1,0)=0,"",HLOOKUP(VLOOKUP(F$1,$R$2:$S$16,2,0),'DSP Employee Census'!$B$6:$AC$507,ROWS($A$1:F333)+1,0)))</f>
        <v/>
      </c>
      <c r="G334" s="16" t="str">
        <f>IF(VLOOKUP(G$1,$R$2:$S$16,2,0)="","",IF(HLOOKUP(VLOOKUP(G$1,$R$2:$S$16,2,0),'DSP Employee Census'!$B$6:$AC$507,ROWS($A$1:G333)+1,0)=0,"",VLOOKUP(HLOOKUP(VLOOKUP(G$1,$R$2:$S$16,2,0),'DSP Employee Census'!$B$6:$AC$507,ROWS($A$1:G333)+1,0),Lookups!$A$2:$B$45,2,0)))</f>
        <v/>
      </c>
      <c r="H334" s="74" t="str">
        <f>IF(VLOOKUP(H$1,$R$2:$S$16,2,0)="","",IF(HLOOKUP(VLOOKUP(H$1,$R$2:$S$16,2,0),'DSP Employee Census'!$B$6:$AC$507,ROWS($A$1:H333)+1,0)=0,"",HLOOKUP(VLOOKUP(H$1,$R$2:$S$16,2,0),'DSP Employee Census'!$B$6:$AC$507,ROWS($A$1:H333)+1,0)))</f>
        <v/>
      </c>
      <c r="I334" s="75" t="str">
        <f>IF(VLOOKUP(I$1,$R$2:$S$16,2,0)="","",IF(HLOOKUP(VLOOKUP(I$1,$R$2:$S$16,2,0),'DSP Employee Census'!$B$6:$AC$507,ROWS($A$1:I333)+1,0)=0,"",HLOOKUP(VLOOKUP(I$1,$R$2:$S$16,2,0),'DSP Employee Census'!$B$6:$AC$507,ROWS($A$1:I333)+1,0)))</f>
        <v/>
      </c>
      <c r="J334" s="76" t="str">
        <f>IF(VLOOKUP($J$1,$R$2:$S$16,2,0)="","",IF(AND($K334="part_time",HLOOKUP(VLOOKUP(J$1,$R$2:$S$16,2,0),'DSP Employee Census'!$B$6:$AC$507,ROWS($A$1:J333)+1,0)&gt;0),HLOOKUP(VLOOKUP(J$1,$R$2:$S$16,2,0),'DSP Employee Census'!$B$6:$AC$507,ROWS($A$1:J333)+1,0),IF(AND($K334="part_time",HLOOKUP(VLOOKUP(J$1,$R$2:$S$16,2,0),'DSP Employee Census'!$B$6:$AC$507,ROWS($A$1:J333)+1,0)=""),'DSP Employee Census'!$H$1,"")))</f>
        <v/>
      </c>
      <c r="K334" s="16" t="str">
        <f>IF(VLOOKUP(K$1,$R$2:$S$16,2,0)="","",IF(HLOOKUP(VLOOKUP(K$1,$R$2:$S$16,2,0),'DSP Employee Census'!$B$6:$AC$507,ROWS($A$1:K333)+1,0)=0,"",VLOOKUP(HLOOKUP(VLOOKUP(K$1,$R$2:$S$16,2,0),'DSP Employee Census'!$B$6:$AC$507,ROWS($A$1:K333)+1,0),Lookups!$A$2:$B$45,2,0)))</f>
        <v/>
      </c>
      <c r="L334" s="74" t="str">
        <f>IF(VLOOKUP(L$1,$R$2:$S$16,2,0)="","",IF(HLOOKUP(VLOOKUP(L$1,$R$2:$S$16,2,0),'DSP Employee Census'!$B$6:$AC$507,ROWS($A$1:L333)+1,0)=0,"",HLOOKUP(VLOOKUP(L$1,$R$2:$S$16,2,0),'DSP Employee Census'!$B$6:$AC$507,ROWS($A$1:L333)+1,0)))</f>
        <v/>
      </c>
      <c r="M334" s="76" t="str">
        <f>IF(VLOOKUP(M$1,$R$2:$S$16,2,0)="","",IF(HLOOKUP(VLOOKUP(M$1,$R$2:$S$16,2,0),'DSP Employee Census'!$B$6:$AC$507,ROWS($A$1:M333)+1,0)=0,"",HLOOKUP(VLOOKUP(M$1,$R$2:$S$16,2,0),'DSP Employee Census'!$B$6:$AC$507,ROWS($A$1:M333)+1,0)))</f>
        <v/>
      </c>
      <c r="N334" s="74" t="str">
        <f>IF(VLOOKUP(N$1,$R$2:$S$16,2,0)="","",IF(HLOOKUP(VLOOKUP(N$1,$R$2:$S$16,2,0),'DSP Employee Census'!$B$6:$AC$507,ROWS($A$1:N333)+1,0)=0,"",HLOOKUP(VLOOKUP(N$1,$R$2:$S$16,2,0),'DSP Employee Census'!$B$6:$AC$507,ROWS($A$1:N333)+1,0)))</f>
        <v/>
      </c>
      <c r="O334" s="16" t="str">
        <f>IF(VLOOKUP(O$1,$R$2:$S$16,2,0)="","",IF(E334="self",IF(HLOOKUP(VLOOKUP(O$1,$R$2:$S$16,2,0),'DSP Employee Census'!$B$6:$AC$507,ROWS($A$1:O333)+1,0)=0,"",VLOOKUP(HLOOKUP(VLOOKUP(O$1,$R$2:$S$16,2,0),'DSP Employee Census'!$B$6:$AC$507,ROWS($A$1:O333)+1,0),Lookups!$A$2:$B$45,2,0)),""))</f>
        <v/>
      </c>
    </row>
    <row r="335" spans="1:15" ht="18" customHeight="1" x14ac:dyDescent="0.15">
      <c r="A335" s="16" t="str">
        <f>IF(VLOOKUP(A$1,$R$2:$S$16,2,0)="","",IF(HLOOKUP(VLOOKUP(A$1,$R$2:$S$16,2,0),'DSP Employee Census'!$B$6:$AC$507,ROWS($A$1:A334)+1,0)=0,"",HLOOKUP(VLOOKUP(A$1,$R$2:$S$16,2,0),'DSP Employee Census'!$B$6:$AC$507,ROWS($A$1:A334)+1,0)))</f>
        <v/>
      </c>
      <c r="B335" s="16" t="str">
        <f>IF(VLOOKUP(B$1,$R$2:$S$16,2,0)="","",IF(HLOOKUP(VLOOKUP(B$1,$R$2:$S$16,2,0),'DSP Employee Census'!$A$6:$AC$507,ROWS($A$1:B334)+1,0)=0,"",HLOOKUP(VLOOKUP(B$1,$R$2:$S$16,2,0),'DSP Employee Census'!$A$6:$AC$507,ROWS($A$1:B334)+1,0)))</f>
        <v/>
      </c>
      <c r="C335" s="16" t="str">
        <f>IF(VLOOKUP(C$1,$R$2:$S$16,2,0)="","",IF(HLOOKUP(VLOOKUP(C$1,$R$2:$S$16,2,0),'DSP Employee Census'!$B$6:$AC$507,ROWS($A$1:C334)+1,0)=0,"",HLOOKUP(VLOOKUP(C$1,$R$2:$S$16,2,0),'DSP Employee Census'!$B$6:$AC$507,ROWS($A$1:C334)+1,0)))</f>
        <v/>
      </c>
      <c r="D335" s="74" t="str">
        <f>IF(VLOOKUP(D$1,$R$2:$S$16,2,0)="","",IF(HLOOKUP(VLOOKUP(D$1,$R$2:$S$16,2,0),'DSP Employee Census'!$B$6:$AC$507,ROWS($A$1:D334)+1,0)=0,"",HLOOKUP(VLOOKUP(D$1,$R$2:$S$16,2,0),'DSP Employee Census'!$B$6:$AC$507,ROWS($A$1:D334)+1,0)))</f>
        <v/>
      </c>
      <c r="E335" s="16" t="str">
        <f>IF(VLOOKUP(E$1,$R$2:$S$16,2,0)="","",IF(HLOOKUP(VLOOKUP(E$1,$R$2:$S$16,2,0),'DSP Employee Census'!$B$6:$AC$507,ROWS($A$1:E334)+1,0)=0,"",VLOOKUP(HLOOKUP(VLOOKUP(E$1,$R$2:$S$16,2,0),'DSP Employee Census'!$B$6:$AC$507,ROWS($A$1:E334)+1,0),Lookups!$A$2:$B$45,2,0)))</f>
        <v/>
      </c>
      <c r="F335" s="74" t="str">
        <f>IF(VLOOKUP(F$1,$R$2:$S$16,2,0)="","",IF(HLOOKUP(VLOOKUP(F$1,$R$2:$S$16,2,0),'DSP Employee Census'!$B$6:$AC$507,ROWS($A$1:F334)+1,0)=0,"",HLOOKUP(VLOOKUP(F$1,$R$2:$S$16,2,0),'DSP Employee Census'!$B$6:$AC$507,ROWS($A$1:F334)+1,0)))</f>
        <v/>
      </c>
      <c r="G335" s="16" t="str">
        <f>IF(VLOOKUP(G$1,$R$2:$S$16,2,0)="","",IF(HLOOKUP(VLOOKUP(G$1,$R$2:$S$16,2,0),'DSP Employee Census'!$B$6:$AC$507,ROWS($A$1:G334)+1,0)=0,"",VLOOKUP(HLOOKUP(VLOOKUP(G$1,$R$2:$S$16,2,0),'DSP Employee Census'!$B$6:$AC$507,ROWS($A$1:G334)+1,0),Lookups!$A$2:$B$45,2,0)))</f>
        <v/>
      </c>
      <c r="H335" s="74" t="str">
        <f>IF(VLOOKUP(H$1,$R$2:$S$16,2,0)="","",IF(HLOOKUP(VLOOKUP(H$1,$R$2:$S$16,2,0),'DSP Employee Census'!$B$6:$AC$507,ROWS($A$1:H334)+1,0)=0,"",HLOOKUP(VLOOKUP(H$1,$R$2:$S$16,2,0),'DSP Employee Census'!$B$6:$AC$507,ROWS($A$1:H334)+1,0)))</f>
        <v/>
      </c>
      <c r="I335" s="75" t="str">
        <f>IF(VLOOKUP(I$1,$R$2:$S$16,2,0)="","",IF(HLOOKUP(VLOOKUP(I$1,$R$2:$S$16,2,0),'DSP Employee Census'!$B$6:$AC$507,ROWS($A$1:I334)+1,0)=0,"",HLOOKUP(VLOOKUP(I$1,$R$2:$S$16,2,0),'DSP Employee Census'!$B$6:$AC$507,ROWS($A$1:I334)+1,0)))</f>
        <v/>
      </c>
      <c r="J335" s="76" t="str">
        <f>IF(VLOOKUP($J$1,$R$2:$S$16,2,0)="","",IF(AND($K335="part_time",HLOOKUP(VLOOKUP(J$1,$R$2:$S$16,2,0),'DSP Employee Census'!$B$6:$AC$507,ROWS($A$1:J334)+1,0)&gt;0),HLOOKUP(VLOOKUP(J$1,$R$2:$S$16,2,0),'DSP Employee Census'!$B$6:$AC$507,ROWS($A$1:J334)+1,0),IF(AND($K335="part_time",HLOOKUP(VLOOKUP(J$1,$R$2:$S$16,2,0),'DSP Employee Census'!$B$6:$AC$507,ROWS($A$1:J334)+1,0)=""),'DSP Employee Census'!$H$1,"")))</f>
        <v/>
      </c>
      <c r="K335" s="16" t="str">
        <f>IF(VLOOKUP(K$1,$R$2:$S$16,2,0)="","",IF(HLOOKUP(VLOOKUP(K$1,$R$2:$S$16,2,0),'DSP Employee Census'!$B$6:$AC$507,ROWS($A$1:K334)+1,0)=0,"",VLOOKUP(HLOOKUP(VLOOKUP(K$1,$R$2:$S$16,2,0),'DSP Employee Census'!$B$6:$AC$507,ROWS($A$1:K334)+1,0),Lookups!$A$2:$B$45,2,0)))</f>
        <v/>
      </c>
      <c r="L335" s="74" t="str">
        <f>IF(VLOOKUP(L$1,$R$2:$S$16,2,0)="","",IF(HLOOKUP(VLOOKUP(L$1,$R$2:$S$16,2,0),'DSP Employee Census'!$B$6:$AC$507,ROWS($A$1:L334)+1,0)=0,"",HLOOKUP(VLOOKUP(L$1,$R$2:$S$16,2,0),'DSP Employee Census'!$B$6:$AC$507,ROWS($A$1:L334)+1,0)))</f>
        <v/>
      </c>
      <c r="M335" s="76" t="str">
        <f>IF(VLOOKUP(M$1,$R$2:$S$16,2,0)="","",IF(HLOOKUP(VLOOKUP(M$1,$R$2:$S$16,2,0),'DSP Employee Census'!$B$6:$AC$507,ROWS($A$1:M334)+1,0)=0,"",HLOOKUP(VLOOKUP(M$1,$R$2:$S$16,2,0),'DSP Employee Census'!$B$6:$AC$507,ROWS($A$1:M334)+1,0)))</f>
        <v/>
      </c>
      <c r="N335" s="74" t="str">
        <f>IF(VLOOKUP(N$1,$R$2:$S$16,2,0)="","",IF(HLOOKUP(VLOOKUP(N$1,$R$2:$S$16,2,0),'DSP Employee Census'!$B$6:$AC$507,ROWS($A$1:N334)+1,0)=0,"",HLOOKUP(VLOOKUP(N$1,$R$2:$S$16,2,0),'DSP Employee Census'!$B$6:$AC$507,ROWS($A$1:N334)+1,0)))</f>
        <v/>
      </c>
      <c r="O335" s="16" t="str">
        <f>IF(VLOOKUP(O$1,$R$2:$S$16,2,0)="","",IF(E335="self",IF(HLOOKUP(VLOOKUP(O$1,$R$2:$S$16,2,0),'DSP Employee Census'!$B$6:$AC$507,ROWS($A$1:O334)+1,0)=0,"",VLOOKUP(HLOOKUP(VLOOKUP(O$1,$R$2:$S$16,2,0),'DSP Employee Census'!$B$6:$AC$507,ROWS($A$1:O334)+1,0),Lookups!$A$2:$B$45,2,0)),""))</f>
        <v/>
      </c>
    </row>
    <row r="336" spans="1:15" ht="18" customHeight="1" x14ac:dyDescent="0.15">
      <c r="A336" s="16" t="str">
        <f>IF(VLOOKUP(A$1,$R$2:$S$16,2,0)="","",IF(HLOOKUP(VLOOKUP(A$1,$R$2:$S$16,2,0),'DSP Employee Census'!$B$6:$AC$507,ROWS($A$1:A335)+1,0)=0,"",HLOOKUP(VLOOKUP(A$1,$R$2:$S$16,2,0),'DSP Employee Census'!$B$6:$AC$507,ROWS($A$1:A335)+1,0)))</f>
        <v/>
      </c>
      <c r="B336" s="16" t="str">
        <f>IF(VLOOKUP(B$1,$R$2:$S$16,2,0)="","",IF(HLOOKUP(VLOOKUP(B$1,$R$2:$S$16,2,0),'DSP Employee Census'!$A$6:$AC$507,ROWS($A$1:B335)+1,0)=0,"",HLOOKUP(VLOOKUP(B$1,$R$2:$S$16,2,0),'DSP Employee Census'!$A$6:$AC$507,ROWS($A$1:B335)+1,0)))</f>
        <v/>
      </c>
      <c r="C336" s="16" t="str">
        <f>IF(VLOOKUP(C$1,$R$2:$S$16,2,0)="","",IF(HLOOKUP(VLOOKUP(C$1,$R$2:$S$16,2,0),'DSP Employee Census'!$B$6:$AC$507,ROWS($A$1:C335)+1,0)=0,"",HLOOKUP(VLOOKUP(C$1,$R$2:$S$16,2,0),'DSP Employee Census'!$B$6:$AC$507,ROWS($A$1:C335)+1,0)))</f>
        <v/>
      </c>
      <c r="D336" s="74" t="str">
        <f>IF(VLOOKUP(D$1,$R$2:$S$16,2,0)="","",IF(HLOOKUP(VLOOKUP(D$1,$R$2:$S$16,2,0),'DSP Employee Census'!$B$6:$AC$507,ROWS($A$1:D335)+1,0)=0,"",HLOOKUP(VLOOKUP(D$1,$R$2:$S$16,2,0),'DSP Employee Census'!$B$6:$AC$507,ROWS($A$1:D335)+1,0)))</f>
        <v/>
      </c>
      <c r="E336" s="16" t="str">
        <f>IF(VLOOKUP(E$1,$R$2:$S$16,2,0)="","",IF(HLOOKUP(VLOOKUP(E$1,$R$2:$S$16,2,0),'DSP Employee Census'!$B$6:$AC$507,ROWS($A$1:E335)+1,0)=0,"",VLOOKUP(HLOOKUP(VLOOKUP(E$1,$R$2:$S$16,2,0),'DSP Employee Census'!$B$6:$AC$507,ROWS($A$1:E335)+1,0),Lookups!$A$2:$B$45,2,0)))</f>
        <v/>
      </c>
      <c r="F336" s="74" t="str">
        <f>IF(VLOOKUP(F$1,$R$2:$S$16,2,0)="","",IF(HLOOKUP(VLOOKUP(F$1,$R$2:$S$16,2,0),'DSP Employee Census'!$B$6:$AC$507,ROWS($A$1:F335)+1,0)=0,"",HLOOKUP(VLOOKUP(F$1,$R$2:$S$16,2,0),'DSP Employee Census'!$B$6:$AC$507,ROWS($A$1:F335)+1,0)))</f>
        <v/>
      </c>
      <c r="G336" s="16" t="str">
        <f>IF(VLOOKUP(G$1,$R$2:$S$16,2,0)="","",IF(HLOOKUP(VLOOKUP(G$1,$R$2:$S$16,2,0),'DSP Employee Census'!$B$6:$AC$507,ROWS($A$1:G335)+1,0)=0,"",VLOOKUP(HLOOKUP(VLOOKUP(G$1,$R$2:$S$16,2,0),'DSP Employee Census'!$B$6:$AC$507,ROWS($A$1:G335)+1,0),Lookups!$A$2:$B$45,2,0)))</f>
        <v/>
      </c>
      <c r="H336" s="74" t="str">
        <f>IF(VLOOKUP(H$1,$R$2:$S$16,2,0)="","",IF(HLOOKUP(VLOOKUP(H$1,$R$2:$S$16,2,0),'DSP Employee Census'!$B$6:$AC$507,ROWS($A$1:H335)+1,0)=0,"",HLOOKUP(VLOOKUP(H$1,$R$2:$S$16,2,0),'DSP Employee Census'!$B$6:$AC$507,ROWS($A$1:H335)+1,0)))</f>
        <v/>
      </c>
      <c r="I336" s="75" t="str">
        <f>IF(VLOOKUP(I$1,$R$2:$S$16,2,0)="","",IF(HLOOKUP(VLOOKUP(I$1,$R$2:$S$16,2,0),'DSP Employee Census'!$B$6:$AC$507,ROWS($A$1:I335)+1,0)=0,"",HLOOKUP(VLOOKUP(I$1,$R$2:$S$16,2,0),'DSP Employee Census'!$B$6:$AC$507,ROWS($A$1:I335)+1,0)))</f>
        <v/>
      </c>
      <c r="J336" s="76" t="str">
        <f>IF(VLOOKUP($J$1,$R$2:$S$16,2,0)="","",IF(AND($K336="part_time",HLOOKUP(VLOOKUP(J$1,$R$2:$S$16,2,0),'DSP Employee Census'!$B$6:$AC$507,ROWS($A$1:J335)+1,0)&gt;0),HLOOKUP(VLOOKUP(J$1,$R$2:$S$16,2,0),'DSP Employee Census'!$B$6:$AC$507,ROWS($A$1:J335)+1,0),IF(AND($K336="part_time",HLOOKUP(VLOOKUP(J$1,$R$2:$S$16,2,0),'DSP Employee Census'!$B$6:$AC$507,ROWS($A$1:J335)+1,0)=""),'DSP Employee Census'!$H$1,"")))</f>
        <v/>
      </c>
      <c r="K336" s="16" t="str">
        <f>IF(VLOOKUP(K$1,$R$2:$S$16,2,0)="","",IF(HLOOKUP(VLOOKUP(K$1,$R$2:$S$16,2,0),'DSP Employee Census'!$B$6:$AC$507,ROWS($A$1:K335)+1,0)=0,"",VLOOKUP(HLOOKUP(VLOOKUP(K$1,$R$2:$S$16,2,0),'DSP Employee Census'!$B$6:$AC$507,ROWS($A$1:K335)+1,0),Lookups!$A$2:$B$45,2,0)))</f>
        <v/>
      </c>
      <c r="L336" s="74" t="str">
        <f>IF(VLOOKUP(L$1,$R$2:$S$16,2,0)="","",IF(HLOOKUP(VLOOKUP(L$1,$R$2:$S$16,2,0),'DSP Employee Census'!$B$6:$AC$507,ROWS($A$1:L335)+1,0)=0,"",HLOOKUP(VLOOKUP(L$1,$R$2:$S$16,2,0),'DSP Employee Census'!$B$6:$AC$507,ROWS($A$1:L335)+1,0)))</f>
        <v/>
      </c>
      <c r="M336" s="76" t="str">
        <f>IF(VLOOKUP(M$1,$R$2:$S$16,2,0)="","",IF(HLOOKUP(VLOOKUP(M$1,$R$2:$S$16,2,0),'DSP Employee Census'!$B$6:$AC$507,ROWS($A$1:M335)+1,0)=0,"",HLOOKUP(VLOOKUP(M$1,$R$2:$S$16,2,0),'DSP Employee Census'!$B$6:$AC$507,ROWS($A$1:M335)+1,0)))</f>
        <v/>
      </c>
      <c r="N336" s="74" t="str">
        <f>IF(VLOOKUP(N$1,$R$2:$S$16,2,0)="","",IF(HLOOKUP(VLOOKUP(N$1,$R$2:$S$16,2,0),'DSP Employee Census'!$B$6:$AC$507,ROWS($A$1:N335)+1,0)=0,"",HLOOKUP(VLOOKUP(N$1,$R$2:$S$16,2,0),'DSP Employee Census'!$B$6:$AC$507,ROWS($A$1:N335)+1,0)))</f>
        <v/>
      </c>
      <c r="O336" s="16" t="str">
        <f>IF(VLOOKUP(O$1,$R$2:$S$16,2,0)="","",IF(E336="self",IF(HLOOKUP(VLOOKUP(O$1,$R$2:$S$16,2,0),'DSP Employee Census'!$B$6:$AC$507,ROWS($A$1:O335)+1,0)=0,"",VLOOKUP(HLOOKUP(VLOOKUP(O$1,$R$2:$S$16,2,0),'DSP Employee Census'!$B$6:$AC$507,ROWS($A$1:O335)+1,0),Lookups!$A$2:$B$45,2,0)),""))</f>
        <v/>
      </c>
    </row>
    <row r="337" spans="1:15" ht="18" customHeight="1" x14ac:dyDescent="0.15">
      <c r="A337" s="16" t="str">
        <f>IF(VLOOKUP(A$1,$R$2:$S$16,2,0)="","",IF(HLOOKUP(VLOOKUP(A$1,$R$2:$S$16,2,0),'DSP Employee Census'!$B$6:$AC$507,ROWS($A$1:A336)+1,0)=0,"",HLOOKUP(VLOOKUP(A$1,$R$2:$S$16,2,0),'DSP Employee Census'!$B$6:$AC$507,ROWS($A$1:A336)+1,0)))</f>
        <v/>
      </c>
      <c r="B337" s="16" t="str">
        <f>IF(VLOOKUP(B$1,$R$2:$S$16,2,0)="","",IF(HLOOKUP(VLOOKUP(B$1,$R$2:$S$16,2,0),'DSP Employee Census'!$A$6:$AC$507,ROWS($A$1:B336)+1,0)=0,"",HLOOKUP(VLOOKUP(B$1,$R$2:$S$16,2,0),'DSP Employee Census'!$A$6:$AC$507,ROWS($A$1:B336)+1,0)))</f>
        <v/>
      </c>
      <c r="C337" s="16" t="str">
        <f>IF(VLOOKUP(C$1,$R$2:$S$16,2,0)="","",IF(HLOOKUP(VLOOKUP(C$1,$R$2:$S$16,2,0),'DSP Employee Census'!$B$6:$AC$507,ROWS($A$1:C336)+1,0)=0,"",HLOOKUP(VLOOKUP(C$1,$R$2:$S$16,2,0),'DSP Employee Census'!$B$6:$AC$507,ROWS($A$1:C336)+1,0)))</f>
        <v/>
      </c>
      <c r="D337" s="74" t="str">
        <f>IF(VLOOKUP(D$1,$R$2:$S$16,2,0)="","",IF(HLOOKUP(VLOOKUP(D$1,$R$2:$S$16,2,0),'DSP Employee Census'!$B$6:$AC$507,ROWS($A$1:D336)+1,0)=0,"",HLOOKUP(VLOOKUP(D$1,$R$2:$S$16,2,0),'DSP Employee Census'!$B$6:$AC$507,ROWS($A$1:D336)+1,0)))</f>
        <v/>
      </c>
      <c r="E337" s="16" t="str">
        <f>IF(VLOOKUP(E$1,$R$2:$S$16,2,0)="","",IF(HLOOKUP(VLOOKUP(E$1,$R$2:$S$16,2,0),'DSP Employee Census'!$B$6:$AC$507,ROWS($A$1:E336)+1,0)=0,"",VLOOKUP(HLOOKUP(VLOOKUP(E$1,$R$2:$S$16,2,0),'DSP Employee Census'!$B$6:$AC$507,ROWS($A$1:E336)+1,0),Lookups!$A$2:$B$45,2,0)))</f>
        <v/>
      </c>
      <c r="F337" s="74" t="str">
        <f>IF(VLOOKUP(F$1,$R$2:$S$16,2,0)="","",IF(HLOOKUP(VLOOKUP(F$1,$R$2:$S$16,2,0),'DSP Employee Census'!$B$6:$AC$507,ROWS($A$1:F336)+1,0)=0,"",HLOOKUP(VLOOKUP(F$1,$R$2:$S$16,2,0),'DSP Employee Census'!$B$6:$AC$507,ROWS($A$1:F336)+1,0)))</f>
        <v/>
      </c>
      <c r="G337" s="16" t="str">
        <f>IF(VLOOKUP(G$1,$R$2:$S$16,2,0)="","",IF(HLOOKUP(VLOOKUP(G$1,$R$2:$S$16,2,0),'DSP Employee Census'!$B$6:$AC$507,ROWS($A$1:G336)+1,0)=0,"",VLOOKUP(HLOOKUP(VLOOKUP(G$1,$R$2:$S$16,2,0),'DSP Employee Census'!$B$6:$AC$507,ROWS($A$1:G336)+1,0),Lookups!$A$2:$B$45,2,0)))</f>
        <v/>
      </c>
      <c r="H337" s="74" t="str">
        <f>IF(VLOOKUP(H$1,$R$2:$S$16,2,0)="","",IF(HLOOKUP(VLOOKUP(H$1,$R$2:$S$16,2,0),'DSP Employee Census'!$B$6:$AC$507,ROWS($A$1:H336)+1,0)=0,"",HLOOKUP(VLOOKUP(H$1,$R$2:$S$16,2,0),'DSP Employee Census'!$B$6:$AC$507,ROWS($A$1:H336)+1,0)))</f>
        <v/>
      </c>
      <c r="I337" s="75" t="str">
        <f>IF(VLOOKUP(I$1,$R$2:$S$16,2,0)="","",IF(HLOOKUP(VLOOKUP(I$1,$R$2:$S$16,2,0),'DSP Employee Census'!$B$6:$AC$507,ROWS($A$1:I336)+1,0)=0,"",HLOOKUP(VLOOKUP(I$1,$R$2:$S$16,2,0),'DSP Employee Census'!$B$6:$AC$507,ROWS($A$1:I336)+1,0)))</f>
        <v/>
      </c>
      <c r="J337" s="76" t="str">
        <f>IF(VLOOKUP($J$1,$R$2:$S$16,2,0)="","",IF(AND($K337="part_time",HLOOKUP(VLOOKUP(J$1,$R$2:$S$16,2,0),'DSP Employee Census'!$B$6:$AC$507,ROWS($A$1:J336)+1,0)&gt;0),HLOOKUP(VLOOKUP(J$1,$R$2:$S$16,2,0),'DSP Employee Census'!$B$6:$AC$507,ROWS($A$1:J336)+1,0),IF(AND($K337="part_time",HLOOKUP(VLOOKUP(J$1,$R$2:$S$16,2,0),'DSP Employee Census'!$B$6:$AC$507,ROWS($A$1:J336)+1,0)=""),'DSP Employee Census'!$H$1,"")))</f>
        <v/>
      </c>
      <c r="K337" s="16" t="str">
        <f>IF(VLOOKUP(K$1,$R$2:$S$16,2,0)="","",IF(HLOOKUP(VLOOKUP(K$1,$R$2:$S$16,2,0),'DSP Employee Census'!$B$6:$AC$507,ROWS($A$1:K336)+1,0)=0,"",VLOOKUP(HLOOKUP(VLOOKUP(K$1,$R$2:$S$16,2,0),'DSP Employee Census'!$B$6:$AC$507,ROWS($A$1:K336)+1,0),Lookups!$A$2:$B$45,2,0)))</f>
        <v/>
      </c>
      <c r="L337" s="74" t="str">
        <f>IF(VLOOKUP(L$1,$R$2:$S$16,2,0)="","",IF(HLOOKUP(VLOOKUP(L$1,$R$2:$S$16,2,0),'DSP Employee Census'!$B$6:$AC$507,ROWS($A$1:L336)+1,0)=0,"",HLOOKUP(VLOOKUP(L$1,$R$2:$S$16,2,0),'DSP Employee Census'!$B$6:$AC$507,ROWS($A$1:L336)+1,0)))</f>
        <v/>
      </c>
      <c r="M337" s="76" t="str">
        <f>IF(VLOOKUP(M$1,$R$2:$S$16,2,0)="","",IF(HLOOKUP(VLOOKUP(M$1,$R$2:$S$16,2,0),'DSP Employee Census'!$B$6:$AC$507,ROWS($A$1:M336)+1,0)=0,"",HLOOKUP(VLOOKUP(M$1,$R$2:$S$16,2,0),'DSP Employee Census'!$B$6:$AC$507,ROWS($A$1:M336)+1,0)))</f>
        <v/>
      </c>
      <c r="N337" s="74" t="str">
        <f>IF(VLOOKUP(N$1,$R$2:$S$16,2,0)="","",IF(HLOOKUP(VLOOKUP(N$1,$R$2:$S$16,2,0),'DSP Employee Census'!$B$6:$AC$507,ROWS($A$1:N336)+1,0)=0,"",HLOOKUP(VLOOKUP(N$1,$R$2:$S$16,2,0),'DSP Employee Census'!$B$6:$AC$507,ROWS($A$1:N336)+1,0)))</f>
        <v/>
      </c>
      <c r="O337" s="16" t="str">
        <f>IF(VLOOKUP(O$1,$R$2:$S$16,2,0)="","",IF(E337="self",IF(HLOOKUP(VLOOKUP(O$1,$R$2:$S$16,2,0),'DSP Employee Census'!$B$6:$AC$507,ROWS($A$1:O336)+1,0)=0,"",VLOOKUP(HLOOKUP(VLOOKUP(O$1,$R$2:$S$16,2,0),'DSP Employee Census'!$B$6:$AC$507,ROWS($A$1:O336)+1,0),Lookups!$A$2:$B$45,2,0)),""))</f>
        <v/>
      </c>
    </row>
    <row r="338" spans="1:15" ht="18" customHeight="1" x14ac:dyDescent="0.15">
      <c r="A338" s="16" t="str">
        <f>IF(VLOOKUP(A$1,$R$2:$S$16,2,0)="","",IF(HLOOKUP(VLOOKUP(A$1,$R$2:$S$16,2,0),'DSP Employee Census'!$B$6:$AC$507,ROWS($A$1:A337)+1,0)=0,"",HLOOKUP(VLOOKUP(A$1,$R$2:$S$16,2,0),'DSP Employee Census'!$B$6:$AC$507,ROWS($A$1:A337)+1,0)))</f>
        <v/>
      </c>
      <c r="B338" s="16" t="str">
        <f>IF(VLOOKUP(B$1,$R$2:$S$16,2,0)="","",IF(HLOOKUP(VLOOKUP(B$1,$R$2:$S$16,2,0),'DSP Employee Census'!$A$6:$AC$507,ROWS($A$1:B337)+1,0)=0,"",HLOOKUP(VLOOKUP(B$1,$R$2:$S$16,2,0),'DSP Employee Census'!$A$6:$AC$507,ROWS($A$1:B337)+1,0)))</f>
        <v/>
      </c>
      <c r="C338" s="16" t="str">
        <f>IF(VLOOKUP(C$1,$R$2:$S$16,2,0)="","",IF(HLOOKUP(VLOOKUP(C$1,$R$2:$S$16,2,0),'DSP Employee Census'!$B$6:$AC$507,ROWS($A$1:C337)+1,0)=0,"",HLOOKUP(VLOOKUP(C$1,$R$2:$S$16,2,0),'DSP Employee Census'!$B$6:$AC$507,ROWS($A$1:C337)+1,0)))</f>
        <v/>
      </c>
      <c r="D338" s="74" t="str">
        <f>IF(VLOOKUP(D$1,$R$2:$S$16,2,0)="","",IF(HLOOKUP(VLOOKUP(D$1,$R$2:$S$16,2,0),'DSP Employee Census'!$B$6:$AC$507,ROWS($A$1:D337)+1,0)=0,"",HLOOKUP(VLOOKUP(D$1,$R$2:$S$16,2,0),'DSP Employee Census'!$B$6:$AC$507,ROWS($A$1:D337)+1,0)))</f>
        <v/>
      </c>
      <c r="E338" s="16" t="str">
        <f>IF(VLOOKUP(E$1,$R$2:$S$16,2,0)="","",IF(HLOOKUP(VLOOKUP(E$1,$R$2:$S$16,2,0),'DSP Employee Census'!$B$6:$AC$507,ROWS($A$1:E337)+1,0)=0,"",VLOOKUP(HLOOKUP(VLOOKUP(E$1,$R$2:$S$16,2,0),'DSP Employee Census'!$B$6:$AC$507,ROWS($A$1:E337)+1,0),Lookups!$A$2:$B$45,2,0)))</f>
        <v/>
      </c>
      <c r="F338" s="74" t="str">
        <f>IF(VLOOKUP(F$1,$R$2:$S$16,2,0)="","",IF(HLOOKUP(VLOOKUP(F$1,$R$2:$S$16,2,0),'DSP Employee Census'!$B$6:$AC$507,ROWS($A$1:F337)+1,0)=0,"",HLOOKUP(VLOOKUP(F$1,$R$2:$S$16,2,0),'DSP Employee Census'!$B$6:$AC$507,ROWS($A$1:F337)+1,0)))</f>
        <v/>
      </c>
      <c r="G338" s="16" t="str">
        <f>IF(VLOOKUP(G$1,$R$2:$S$16,2,0)="","",IF(HLOOKUP(VLOOKUP(G$1,$R$2:$S$16,2,0),'DSP Employee Census'!$B$6:$AC$507,ROWS($A$1:G337)+1,0)=0,"",VLOOKUP(HLOOKUP(VLOOKUP(G$1,$R$2:$S$16,2,0),'DSP Employee Census'!$B$6:$AC$507,ROWS($A$1:G337)+1,0),Lookups!$A$2:$B$45,2,0)))</f>
        <v/>
      </c>
      <c r="H338" s="74" t="str">
        <f>IF(VLOOKUP(H$1,$R$2:$S$16,2,0)="","",IF(HLOOKUP(VLOOKUP(H$1,$R$2:$S$16,2,0),'DSP Employee Census'!$B$6:$AC$507,ROWS($A$1:H337)+1,0)=0,"",HLOOKUP(VLOOKUP(H$1,$R$2:$S$16,2,0),'DSP Employee Census'!$B$6:$AC$507,ROWS($A$1:H337)+1,0)))</f>
        <v/>
      </c>
      <c r="I338" s="75" t="str">
        <f>IF(VLOOKUP(I$1,$R$2:$S$16,2,0)="","",IF(HLOOKUP(VLOOKUP(I$1,$R$2:$S$16,2,0),'DSP Employee Census'!$B$6:$AC$507,ROWS($A$1:I337)+1,0)=0,"",HLOOKUP(VLOOKUP(I$1,$R$2:$S$16,2,0),'DSP Employee Census'!$B$6:$AC$507,ROWS($A$1:I337)+1,0)))</f>
        <v/>
      </c>
      <c r="J338" s="76" t="str">
        <f>IF(VLOOKUP($J$1,$R$2:$S$16,2,0)="","",IF(AND($K338="part_time",HLOOKUP(VLOOKUP(J$1,$R$2:$S$16,2,0),'DSP Employee Census'!$B$6:$AC$507,ROWS($A$1:J337)+1,0)&gt;0),HLOOKUP(VLOOKUP(J$1,$R$2:$S$16,2,0),'DSP Employee Census'!$B$6:$AC$507,ROWS($A$1:J337)+1,0),IF(AND($K338="part_time",HLOOKUP(VLOOKUP(J$1,$R$2:$S$16,2,0),'DSP Employee Census'!$B$6:$AC$507,ROWS($A$1:J337)+1,0)=""),'DSP Employee Census'!$H$1,"")))</f>
        <v/>
      </c>
      <c r="K338" s="16" t="str">
        <f>IF(VLOOKUP(K$1,$R$2:$S$16,2,0)="","",IF(HLOOKUP(VLOOKUP(K$1,$R$2:$S$16,2,0),'DSP Employee Census'!$B$6:$AC$507,ROWS($A$1:K337)+1,0)=0,"",VLOOKUP(HLOOKUP(VLOOKUP(K$1,$R$2:$S$16,2,0),'DSP Employee Census'!$B$6:$AC$507,ROWS($A$1:K337)+1,0),Lookups!$A$2:$B$45,2,0)))</f>
        <v/>
      </c>
      <c r="L338" s="74" t="str">
        <f>IF(VLOOKUP(L$1,$R$2:$S$16,2,0)="","",IF(HLOOKUP(VLOOKUP(L$1,$R$2:$S$16,2,0),'DSP Employee Census'!$B$6:$AC$507,ROWS($A$1:L337)+1,0)=0,"",HLOOKUP(VLOOKUP(L$1,$R$2:$S$16,2,0),'DSP Employee Census'!$B$6:$AC$507,ROWS($A$1:L337)+1,0)))</f>
        <v/>
      </c>
      <c r="M338" s="76" t="str">
        <f>IF(VLOOKUP(M$1,$R$2:$S$16,2,0)="","",IF(HLOOKUP(VLOOKUP(M$1,$R$2:$S$16,2,0),'DSP Employee Census'!$B$6:$AC$507,ROWS($A$1:M337)+1,0)=0,"",HLOOKUP(VLOOKUP(M$1,$R$2:$S$16,2,0),'DSP Employee Census'!$B$6:$AC$507,ROWS($A$1:M337)+1,0)))</f>
        <v/>
      </c>
      <c r="N338" s="74" t="str">
        <f>IF(VLOOKUP(N$1,$R$2:$S$16,2,0)="","",IF(HLOOKUP(VLOOKUP(N$1,$R$2:$S$16,2,0),'DSP Employee Census'!$B$6:$AC$507,ROWS($A$1:N337)+1,0)=0,"",HLOOKUP(VLOOKUP(N$1,$R$2:$S$16,2,0),'DSP Employee Census'!$B$6:$AC$507,ROWS($A$1:N337)+1,0)))</f>
        <v/>
      </c>
      <c r="O338" s="16" t="str">
        <f>IF(VLOOKUP(O$1,$R$2:$S$16,2,0)="","",IF(E338="self",IF(HLOOKUP(VLOOKUP(O$1,$R$2:$S$16,2,0),'DSP Employee Census'!$B$6:$AC$507,ROWS($A$1:O337)+1,0)=0,"",VLOOKUP(HLOOKUP(VLOOKUP(O$1,$R$2:$S$16,2,0),'DSP Employee Census'!$B$6:$AC$507,ROWS($A$1:O337)+1,0),Lookups!$A$2:$B$45,2,0)),""))</f>
        <v/>
      </c>
    </row>
    <row r="339" spans="1:15" ht="18" customHeight="1" x14ac:dyDescent="0.15">
      <c r="A339" s="16" t="str">
        <f>IF(VLOOKUP(A$1,$R$2:$S$16,2,0)="","",IF(HLOOKUP(VLOOKUP(A$1,$R$2:$S$16,2,0),'DSP Employee Census'!$B$6:$AC$507,ROWS($A$1:A338)+1,0)=0,"",HLOOKUP(VLOOKUP(A$1,$R$2:$S$16,2,0),'DSP Employee Census'!$B$6:$AC$507,ROWS($A$1:A338)+1,0)))</f>
        <v/>
      </c>
      <c r="B339" s="16" t="str">
        <f>IF(VLOOKUP(B$1,$R$2:$S$16,2,0)="","",IF(HLOOKUP(VLOOKUP(B$1,$R$2:$S$16,2,0),'DSP Employee Census'!$A$6:$AC$507,ROWS($A$1:B338)+1,0)=0,"",HLOOKUP(VLOOKUP(B$1,$R$2:$S$16,2,0),'DSP Employee Census'!$A$6:$AC$507,ROWS($A$1:B338)+1,0)))</f>
        <v/>
      </c>
      <c r="C339" s="16" t="str">
        <f>IF(VLOOKUP(C$1,$R$2:$S$16,2,0)="","",IF(HLOOKUP(VLOOKUP(C$1,$R$2:$S$16,2,0),'DSP Employee Census'!$B$6:$AC$507,ROWS($A$1:C338)+1,0)=0,"",HLOOKUP(VLOOKUP(C$1,$R$2:$S$16,2,0),'DSP Employee Census'!$B$6:$AC$507,ROWS($A$1:C338)+1,0)))</f>
        <v/>
      </c>
      <c r="D339" s="74" t="str">
        <f>IF(VLOOKUP(D$1,$R$2:$S$16,2,0)="","",IF(HLOOKUP(VLOOKUP(D$1,$R$2:$S$16,2,0),'DSP Employee Census'!$B$6:$AC$507,ROWS($A$1:D338)+1,0)=0,"",HLOOKUP(VLOOKUP(D$1,$R$2:$S$16,2,0),'DSP Employee Census'!$B$6:$AC$507,ROWS($A$1:D338)+1,0)))</f>
        <v/>
      </c>
      <c r="E339" s="16" t="str">
        <f>IF(VLOOKUP(E$1,$R$2:$S$16,2,0)="","",IF(HLOOKUP(VLOOKUP(E$1,$R$2:$S$16,2,0),'DSP Employee Census'!$B$6:$AC$507,ROWS($A$1:E338)+1,0)=0,"",VLOOKUP(HLOOKUP(VLOOKUP(E$1,$R$2:$S$16,2,0),'DSP Employee Census'!$B$6:$AC$507,ROWS($A$1:E338)+1,0),Lookups!$A$2:$B$45,2,0)))</f>
        <v/>
      </c>
      <c r="F339" s="74" t="str">
        <f>IF(VLOOKUP(F$1,$R$2:$S$16,2,0)="","",IF(HLOOKUP(VLOOKUP(F$1,$R$2:$S$16,2,0),'DSP Employee Census'!$B$6:$AC$507,ROWS($A$1:F338)+1,0)=0,"",HLOOKUP(VLOOKUP(F$1,$R$2:$S$16,2,0),'DSP Employee Census'!$B$6:$AC$507,ROWS($A$1:F338)+1,0)))</f>
        <v/>
      </c>
      <c r="G339" s="16" t="str">
        <f>IF(VLOOKUP(G$1,$R$2:$S$16,2,0)="","",IF(HLOOKUP(VLOOKUP(G$1,$R$2:$S$16,2,0),'DSP Employee Census'!$B$6:$AC$507,ROWS($A$1:G338)+1,0)=0,"",VLOOKUP(HLOOKUP(VLOOKUP(G$1,$R$2:$S$16,2,0),'DSP Employee Census'!$B$6:$AC$507,ROWS($A$1:G338)+1,0),Lookups!$A$2:$B$45,2,0)))</f>
        <v/>
      </c>
      <c r="H339" s="74" t="str">
        <f>IF(VLOOKUP(H$1,$R$2:$S$16,2,0)="","",IF(HLOOKUP(VLOOKUP(H$1,$R$2:$S$16,2,0),'DSP Employee Census'!$B$6:$AC$507,ROWS($A$1:H338)+1,0)=0,"",HLOOKUP(VLOOKUP(H$1,$R$2:$S$16,2,0),'DSP Employee Census'!$B$6:$AC$507,ROWS($A$1:H338)+1,0)))</f>
        <v/>
      </c>
      <c r="I339" s="75" t="str">
        <f>IF(VLOOKUP(I$1,$R$2:$S$16,2,0)="","",IF(HLOOKUP(VLOOKUP(I$1,$R$2:$S$16,2,0),'DSP Employee Census'!$B$6:$AC$507,ROWS($A$1:I338)+1,0)=0,"",HLOOKUP(VLOOKUP(I$1,$R$2:$S$16,2,0),'DSP Employee Census'!$B$6:$AC$507,ROWS($A$1:I338)+1,0)))</f>
        <v/>
      </c>
      <c r="J339" s="76" t="str">
        <f>IF(VLOOKUP($J$1,$R$2:$S$16,2,0)="","",IF(AND($K339="part_time",HLOOKUP(VLOOKUP(J$1,$R$2:$S$16,2,0),'DSP Employee Census'!$B$6:$AC$507,ROWS($A$1:J338)+1,0)&gt;0),HLOOKUP(VLOOKUP(J$1,$R$2:$S$16,2,0),'DSP Employee Census'!$B$6:$AC$507,ROWS($A$1:J338)+1,0),IF(AND($K339="part_time",HLOOKUP(VLOOKUP(J$1,$R$2:$S$16,2,0),'DSP Employee Census'!$B$6:$AC$507,ROWS($A$1:J338)+1,0)=""),'DSP Employee Census'!$H$1,"")))</f>
        <v/>
      </c>
      <c r="K339" s="16" t="str">
        <f>IF(VLOOKUP(K$1,$R$2:$S$16,2,0)="","",IF(HLOOKUP(VLOOKUP(K$1,$R$2:$S$16,2,0),'DSP Employee Census'!$B$6:$AC$507,ROWS($A$1:K338)+1,0)=0,"",VLOOKUP(HLOOKUP(VLOOKUP(K$1,$R$2:$S$16,2,0),'DSP Employee Census'!$B$6:$AC$507,ROWS($A$1:K338)+1,0),Lookups!$A$2:$B$45,2,0)))</f>
        <v/>
      </c>
      <c r="L339" s="74" t="str">
        <f>IF(VLOOKUP(L$1,$R$2:$S$16,2,0)="","",IF(HLOOKUP(VLOOKUP(L$1,$R$2:$S$16,2,0),'DSP Employee Census'!$B$6:$AC$507,ROWS($A$1:L338)+1,0)=0,"",HLOOKUP(VLOOKUP(L$1,$R$2:$S$16,2,0),'DSP Employee Census'!$B$6:$AC$507,ROWS($A$1:L338)+1,0)))</f>
        <v/>
      </c>
      <c r="M339" s="76" t="str">
        <f>IF(VLOOKUP(M$1,$R$2:$S$16,2,0)="","",IF(HLOOKUP(VLOOKUP(M$1,$R$2:$S$16,2,0),'DSP Employee Census'!$B$6:$AC$507,ROWS($A$1:M338)+1,0)=0,"",HLOOKUP(VLOOKUP(M$1,$R$2:$S$16,2,0),'DSP Employee Census'!$B$6:$AC$507,ROWS($A$1:M338)+1,0)))</f>
        <v/>
      </c>
      <c r="N339" s="74" t="str">
        <f>IF(VLOOKUP(N$1,$R$2:$S$16,2,0)="","",IF(HLOOKUP(VLOOKUP(N$1,$R$2:$S$16,2,0),'DSP Employee Census'!$B$6:$AC$507,ROWS($A$1:N338)+1,0)=0,"",HLOOKUP(VLOOKUP(N$1,$R$2:$S$16,2,0),'DSP Employee Census'!$B$6:$AC$507,ROWS($A$1:N338)+1,0)))</f>
        <v/>
      </c>
      <c r="O339" s="16" t="str">
        <f>IF(VLOOKUP(O$1,$R$2:$S$16,2,0)="","",IF(E339="self",IF(HLOOKUP(VLOOKUP(O$1,$R$2:$S$16,2,0),'DSP Employee Census'!$B$6:$AC$507,ROWS($A$1:O338)+1,0)=0,"",VLOOKUP(HLOOKUP(VLOOKUP(O$1,$R$2:$S$16,2,0),'DSP Employee Census'!$B$6:$AC$507,ROWS($A$1:O338)+1,0),Lookups!$A$2:$B$45,2,0)),""))</f>
        <v/>
      </c>
    </row>
    <row r="340" spans="1:15" ht="18" customHeight="1" x14ac:dyDescent="0.15">
      <c r="A340" s="16" t="str">
        <f>IF(VLOOKUP(A$1,$R$2:$S$16,2,0)="","",IF(HLOOKUP(VLOOKUP(A$1,$R$2:$S$16,2,0),'DSP Employee Census'!$B$6:$AC$507,ROWS($A$1:A339)+1,0)=0,"",HLOOKUP(VLOOKUP(A$1,$R$2:$S$16,2,0),'DSP Employee Census'!$B$6:$AC$507,ROWS($A$1:A339)+1,0)))</f>
        <v/>
      </c>
      <c r="B340" s="16" t="str">
        <f>IF(VLOOKUP(B$1,$R$2:$S$16,2,0)="","",IF(HLOOKUP(VLOOKUP(B$1,$R$2:$S$16,2,0),'DSP Employee Census'!$A$6:$AC$507,ROWS($A$1:B339)+1,0)=0,"",HLOOKUP(VLOOKUP(B$1,$R$2:$S$16,2,0),'DSP Employee Census'!$A$6:$AC$507,ROWS($A$1:B339)+1,0)))</f>
        <v/>
      </c>
      <c r="C340" s="16" t="str">
        <f>IF(VLOOKUP(C$1,$R$2:$S$16,2,0)="","",IF(HLOOKUP(VLOOKUP(C$1,$R$2:$S$16,2,0),'DSP Employee Census'!$B$6:$AC$507,ROWS($A$1:C339)+1,0)=0,"",HLOOKUP(VLOOKUP(C$1,$R$2:$S$16,2,0),'DSP Employee Census'!$B$6:$AC$507,ROWS($A$1:C339)+1,0)))</f>
        <v/>
      </c>
      <c r="D340" s="74" t="str">
        <f>IF(VLOOKUP(D$1,$R$2:$S$16,2,0)="","",IF(HLOOKUP(VLOOKUP(D$1,$R$2:$S$16,2,0),'DSP Employee Census'!$B$6:$AC$507,ROWS($A$1:D339)+1,0)=0,"",HLOOKUP(VLOOKUP(D$1,$R$2:$S$16,2,0),'DSP Employee Census'!$B$6:$AC$507,ROWS($A$1:D339)+1,0)))</f>
        <v/>
      </c>
      <c r="E340" s="16" t="str">
        <f>IF(VLOOKUP(E$1,$R$2:$S$16,2,0)="","",IF(HLOOKUP(VLOOKUP(E$1,$R$2:$S$16,2,0),'DSP Employee Census'!$B$6:$AC$507,ROWS($A$1:E339)+1,0)=0,"",VLOOKUP(HLOOKUP(VLOOKUP(E$1,$R$2:$S$16,2,0),'DSP Employee Census'!$B$6:$AC$507,ROWS($A$1:E339)+1,0),Lookups!$A$2:$B$45,2,0)))</f>
        <v/>
      </c>
      <c r="F340" s="74" t="str">
        <f>IF(VLOOKUP(F$1,$R$2:$S$16,2,0)="","",IF(HLOOKUP(VLOOKUP(F$1,$R$2:$S$16,2,0),'DSP Employee Census'!$B$6:$AC$507,ROWS($A$1:F339)+1,0)=0,"",HLOOKUP(VLOOKUP(F$1,$R$2:$S$16,2,0),'DSP Employee Census'!$B$6:$AC$507,ROWS($A$1:F339)+1,0)))</f>
        <v/>
      </c>
      <c r="G340" s="16" t="str">
        <f>IF(VLOOKUP(G$1,$R$2:$S$16,2,0)="","",IF(HLOOKUP(VLOOKUP(G$1,$R$2:$S$16,2,0),'DSP Employee Census'!$B$6:$AC$507,ROWS($A$1:G339)+1,0)=0,"",VLOOKUP(HLOOKUP(VLOOKUP(G$1,$R$2:$S$16,2,0),'DSP Employee Census'!$B$6:$AC$507,ROWS($A$1:G339)+1,0),Lookups!$A$2:$B$45,2,0)))</f>
        <v/>
      </c>
      <c r="H340" s="74" t="str">
        <f>IF(VLOOKUP(H$1,$R$2:$S$16,2,0)="","",IF(HLOOKUP(VLOOKUP(H$1,$R$2:$S$16,2,0),'DSP Employee Census'!$B$6:$AC$507,ROWS($A$1:H339)+1,0)=0,"",HLOOKUP(VLOOKUP(H$1,$R$2:$S$16,2,0),'DSP Employee Census'!$B$6:$AC$507,ROWS($A$1:H339)+1,0)))</f>
        <v/>
      </c>
      <c r="I340" s="75" t="str">
        <f>IF(VLOOKUP(I$1,$R$2:$S$16,2,0)="","",IF(HLOOKUP(VLOOKUP(I$1,$R$2:$S$16,2,0),'DSP Employee Census'!$B$6:$AC$507,ROWS($A$1:I339)+1,0)=0,"",HLOOKUP(VLOOKUP(I$1,$R$2:$S$16,2,0),'DSP Employee Census'!$B$6:$AC$507,ROWS($A$1:I339)+1,0)))</f>
        <v/>
      </c>
      <c r="J340" s="76" t="str">
        <f>IF(VLOOKUP($J$1,$R$2:$S$16,2,0)="","",IF(AND($K340="part_time",HLOOKUP(VLOOKUP(J$1,$R$2:$S$16,2,0),'DSP Employee Census'!$B$6:$AC$507,ROWS($A$1:J339)+1,0)&gt;0),HLOOKUP(VLOOKUP(J$1,$R$2:$S$16,2,0),'DSP Employee Census'!$B$6:$AC$507,ROWS($A$1:J339)+1,0),IF(AND($K340="part_time",HLOOKUP(VLOOKUP(J$1,$R$2:$S$16,2,0),'DSP Employee Census'!$B$6:$AC$507,ROWS($A$1:J339)+1,0)=""),'DSP Employee Census'!$H$1,"")))</f>
        <v/>
      </c>
      <c r="K340" s="16" t="str">
        <f>IF(VLOOKUP(K$1,$R$2:$S$16,2,0)="","",IF(HLOOKUP(VLOOKUP(K$1,$R$2:$S$16,2,0),'DSP Employee Census'!$B$6:$AC$507,ROWS($A$1:K339)+1,0)=0,"",VLOOKUP(HLOOKUP(VLOOKUP(K$1,$R$2:$S$16,2,0),'DSP Employee Census'!$B$6:$AC$507,ROWS($A$1:K339)+1,0),Lookups!$A$2:$B$45,2,0)))</f>
        <v/>
      </c>
      <c r="L340" s="74" t="str">
        <f>IF(VLOOKUP(L$1,$R$2:$S$16,2,0)="","",IF(HLOOKUP(VLOOKUP(L$1,$R$2:$S$16,2,0),'DSP Employee Census'!$B$6:$AC$507,ROWS($A$1:L339)+1,0)=0,"",HLOOKUP(VLOOKUP(L$1,$R$2:$S$16,2,0),'DSP Employee Census'!$B$6:$AC$507,ROWS($A$1:L339)+1,0)))</f>
        <v/>
      </c>
      <c r="M340" s="76" t="str">
        <f>IF(VLOOKUP(M$1,$R$2:$S$16,2,0)="","",IF(HLOOKUP(VLOOKUP(M$1,$R$2:$S$16,2,0),'DSP Employee Census'!$B$6:$AC$507,ROWS($A$1:M339)+1,0)=0,"",HLOOKUP(VLOOKUP(M$1,$R$2:$S$16,2,0),'DSP Employee Census'!$B$6:$AC$507,ROWS($A$1:M339)+1,0)))</f>
        <v/>
      </c>
      <c r="N340" s="74" t="str">
        <f>IF(VLOOKUP(N$1,$R$2:$S$16,2,0)="","",IF(HLOOKUP(VLOOKUP(N$1,$R$2:$S$16,2,0),'DSP Employee Census'!$B$6:$AC$507,ROWS($A$1:N339)+1,0)=0,"",HLOOKUP(VLOOKUP(N$1,$R$2:$S$16,2,0),'DSP Employee Census'!$B$6:$AC$507,ROWS($A$1:N339)+1,0)))</f>
        <v/>
      </c>
      <c r="O340" s="16" t="str">
        <f>IF(VLOOKUP(O$1,$R$2:$S$16,2,0)="","",IF(E340="self",IF(HLOOKUP(VLOOKUP(O$1,$R$2:$S$16,2,0),'DSP Employee Census'!$B$6:$AC$507,ROWS($A$1:O339)+1,0)=0,"",VLOOKUP(HLOOKUP(VLOOKUP(O$1,$R$2:$S$16,2,0),'DSP Employee Census'!$B$6:$AC$507,ROWS($A$1:O339)+1,0),Lookups!$A$2:$B$45,2,0)),""))</f>
        <v/>
      </c>
    </row>
    <row r="341" spans="1:15" ht="18" customHeight="1" x14ac:dyDescent="0.15">
      <c r="A341" s="16" t="str">
        <f>IF(VLOOKUP(A$1,$R$2:$S$16,2,0)="","",IF(HLOOKUP(VLOOKUP(A$1,$R$2:$S$16,2,0),'DSP Employee Census'!$B$6:$AC$507,ROWS($A$1:A340)+1,0)=0,"",HLOOKUP(VLOOKUP(A$1,$R$2:$S$16,2,0),'DSP Employee Census'!$B$6:$AC$507,ROWS($A$1:A340)+1,0)))</f>
        <v/>
      </c>
      <c r="B341" s="16" t="str">
        <f>IF(VLOOKUP(B$1,$R$2:$S$16,2,0)="","",IF(HLOOKUP(VLOOKUP(B$1,$R$2:$S$16,2,0),'DSP Employee Census'!$A$6:$AC$507,ROWS($A$1:B340)+1,0)=0,"",HLOOKUP(VLOOKUP(B$1,$R$2:$S$16,2,0),'DSP Employee Census'!$A$6:$AC$507,ROWS($A$1:B340)+1,0)))</f>
        <v/>
      </c>
      <c r="C341" s="16" t="str">
        <f>IF(VLOOKUP(C$1,$R$2:$S$16,2,0)="","",IF(HLOOKUP(VLOOKUP(C$1,$R$2:$S$16,2,0),'DSP Employee Census'!$B$6:$AC$507,ROWS($A$1:C340)+1,0)=0,"",HLOOKUP(VLOOKUP(C$1,$R$2:$S$16,2,0),'DSP Employee Census'!$B$6:$AC$507,ROWS($A$1:C340)+1,0)))</f>
        <v/>
      </c>
      <c r="D341" s="74" t="str">
        <f>IF(VLOOKUP(D$1,$R$2:$S$16,2,0)="","",IF(HLOOKUP(VLOOKUP(D$1,$R$2:$S$16,2,0),'DSP Employee Census'!$B$6:$AC$507,ROWS($A$1:D340)+1,0)=0,"",HLOOKUP(VLOOKUP(D$1,$R$2:$S$16,2,0),'DSP Employee Census'!$B$6:$AC$507,ROWS($A$1:D340)+1,0)))</f>
        <v/>
      </c>
      <c r="E341" s="16" t="str">
        <f>IF(VLOOKUP(E$1,$R$2:$S$16,2,0)="","",IF(HLOOKUP(VLOOKUP(E$1,$R$2:$S$16,2,0),'DSP Employee Census'!$B$6:$AC$507,ROWS($A$1:E340)+1,0)=0,"",VLOOKUP(HLOOKUP(VLOOKUP(E$1,$R$2:$S$16,2,0),'DSP Employee Census'!$B$6:$AC$507,ROWS($A$1:E340)+1,0),Lookups!$A$2:$B$45,2,0)))</f>
        <v/>
      </c>
      <c r="F341" s="74" t="str">
        <f>IF(VLOOKUP(F$1,$R$2:$S$16,2,0)="","",IF(HLOOKUP(VLOOKUP(F$1,$R$2:$S$16,2,0),'DSP Employee Census'!$B$6:$AC$507,ROWS($A$1:F340)+1,0)=0,"",HLOOKUP(VLOOKUP(F$1,$R$2:$S$16,2,0),'DSP Employee Census'!$B$6:$AC$507,ROWS($A$1:F340)+1,0)))</f>
        <v/>
      </c>
      <c r="G341" s="16" t="str">
        <f>IF(VLOOKUP(G$1,$R$2:$S$16,2,0)="","",IF(HLOOKUP(VLOOKUP(G$1,$R$2:$S$16,2,0),'DSP Employee Census'!$B$6:$AC$507,ROWS($A$1:G340)+1,0)=0,"",VLOOKUP(HLOOKUP(VLOOKUP(G$1,$R$2:$S$16,2,0),'DSP Employee Census'!$B$6:$AC$507,ROWS($A$1:G340)+1,0),Lookups!$A$2:$B$45,2,0)))</f>
        <v/>
      </c>
      <c r="H341" s="74" t="str">
        <f>IF(VLOOKUP(H$1,$R$2:$S$16,2,0)="","",IF(HLOOKUP(VLOOKUP(H$1,$R$2:$S$16,2,0),'DSP Employee Census'!$B$6:$AC$507,ROWS($A$1:H340)+1,0)=0,"",HLOOKUP(VLOOKUP(H$1,$R$2:$S$16,2,0),'DSP Employee Census'!$B$6:$AC$507,ROWS($A$1:H340)+1,0)))</f>
        <v/>
      </c>
      <c r="I341" s="75" t="str">
        <f>IF(VLOOKUP(I$1,$R$2:$S$16,2,0)="","",IF(HLOOKUP(VLOOKUP(I$1,$R$2:$S$16,2,0),'DSP Employee Census'!$B$6:$AC$507,ROWS($A$1:I340)+1,0)=0,"",HLOOKUP(VLOOKUP(I$1,$R$2:$S$16,2,0),'DSP Employee Census'!$B$6:$AC$507,ROWS($A$1:I340)+1,0)))</f>
        <v/>
      </c>
      <c r="J341" s="76" t="str">
        <f>IF(VLOOKUP($J$1,$R$2:$S$16,2,0)="","",IF(AND($K341="part_time",HLOOKUP(VLOOKUP(J$1,$R$2:$S$16,2,0),'DSP Employee Census'!$B$6:$AC$507,ROWS($A$1:J340)+1,0)&gt;0),HLOOKUP(VLOOKUP(J$1,$R$2:$S$16,2,0),'DSP Employee Census'!$B$6:$AC$507,ROWS($A$1:J340)+1,0),IF(AND($K341="part_time",HLOOKUP(VLOOKUP(J$1,$R$2:$S$16,2,0),'DSP Employee Census'!$B$6:$AC$507,ROWS($A$1:J340)+1,0)=""),'DSP Employee Census'!$H$1,"")))</f>
        <v/>
      </c>
      <c r="K341" s="16" t="str">
        <f>IF(VLOOKUP(K$1,$R$2:$S$16,2,0)="","",IF(HLOOKUP(VLOOKUP(K$1,$R$2:$S$16,2,0),'DSP Employee Census'!$B$6:$AC$507,ROWS($A$1:K340)+1,0)=0,"",VLOOKUP(HLOOKUP(VLOOKUP(K$1,$R$2:$S$16,2,0),'DSP Employee Census'!$B$6:$AC$507,ROWS($A$1:K340)+1,0),Lookups!$A$2:$B$45,2,0)))</f>
        <v/>
      </c>
      <c r="L341" s="74" t="str">
        <f>IF(VLOOKUP(L$1,$R$2:$S$16,2,0)="","",IF(HLOOKUP(VLOOKUP(L$1,$R$2:$S$16,2,0),'DSP Employee Census'!$B$6:$AC$507,ROWS($A$1:L340)+1,0)=0,"",HLOOKUP(VLOOKUP(L$1,$R$2:$S$16,2,0),'DSP Employee Census'!$B$6:$AC$507,ROWS($A$1:L340)+1,0)))</f>
        <v/>
      </c>
      <c r="M341" s="76" t="str">
        <f>IF(VLOOKUP(M$1,$R$2:$S$16,2,0)="","",IF(HLOOKUP(VLOOKUP(M$1,$R$2:$S$16,2,0),'DSP Employee Census'!$B$6:$AC$507,ROWS($A$1:M340)+1,0)=0,"",HLOOKUP(VLOOKUP(M$1,$R$2:$S$16,2,0),'DSP Employee Census'!$B$6:$AC$507,ROWS($A$1:M340)+1,0)))</f>
        <v/>
      </c>
      <c r="N341" s="74" t="str">
        <f>IF(VLOOKUP(N$1,$R$2:$S$16,2,0)="","",IF(HLOOKUP(VLOOKUP(N$1,$R$2:$S$16,2,0),'DSP Employee Census'!$B$6:$AC$507,ROWS($A$1:N340)+1,0)=0,"",HLOOKUP(VLOOKUP(N$1,$R$2:$S$16,2,0),'DSP Employee Census'!$B$6:$AC$507,ROWS($A$1:N340)+1,0)))</f>
        <v/>
      </c>
      <c r="O341" s="16" t="str">
        <f>IF(VLOOKUP(O$1,$R$2:$S$16,2,0)="","",IF(E341="self",IF(HLOOKUP(VLOOKUP(O$1,$R$2:$S$16,2,0),'DSP Employee Census'!$B$6:$AC$507,ROWS($A$1:O340)+1,0)=0,"",VLOOKUP(HLOOKUP(VLOOKUP(O$1,$R$2:$S$16,2,0),'DSP Employee Census'!$B$6:$AC$507,ROWS($A$1:O340)+1,0),Lookups!$A$2:$B$45,2,0)),""))</f>
        <v/>
      </c>
    </row>
    <row r="342" spans="1:15" ht="18" customHeight="1" x14ac:dyDescent="0.15">
      <c r="A342" s="16" t="str">
        <f>IF(VLOOKUP(A$1,$R$2:$S$16,2,0)="","",IF(HLOOKUP(VLOOKUP(A$1,$R$2:$S$16,2,0),'DSP Employee Census'!$B$6:$AC$507,ROWS($A$1:A341)+1,0)=0,"",HLOOKUP(VLOOKUP(A$1,$R$2:$S$16,2,0),'DSP Employee Census'!$B$6:$AC$507,ROWS($A$1:A341)+1,0)))</f>
        <v/>
      </c>
      <c r="B342" s="16" t="str">
        <f>IF(VLOOKUP(B$1,$R$2:$S$16,2,0)="","",IF(HLOOKUP(VLOOKUP(B$1,$R$2:$S$16,2,0),'DSP Employee Census'!$A$6:$AC$507,ROWS($A$1:B341)+1,0)=0,"",HLOOKUP(VLOOKUP(B$1,$R$2:$S$16,2,0),'DSP Employee Census'!$A$6:$AC$507,ROWS($A$1:B341)+1,0)))</f>
        <v/>
      </c>
      <c r="C342" s="16" t="str">
        <f>IF(VLOOKUP(C$1,$R$2:$S$16,2,0)="","",IF(HLOOKUP(VLOOKUP(C$1,$R$2:$S$16,2,0),'DSP Employee Census'!$B$6:$AC$507,ROWS($A$1:C341)+1,0)=0,"",HLOOKUP(VLOOKUP(C$1,$R$2:$S$16,2,0),'DSP Employee Census'!$B$6:$AC$507,ROWS($A$1:C341)+1,0)))</f>
        <v/>
      </c>
      <c r="D342" s="74" t="str">
        <f>IF(VLOOKUP(D$1,$R$2:$S$16,2,0)="","",IF(HLOOKUP(VLOOKUP(D$1,$R$2:$S$16,2,0),'DSP Employee Census'!$B$6:$AC$507,ROWS($A$1:D341)+1,0)=0,"",HLOOKUP(VLOOKUP(D$1,$R$2:$S$16,2,0),'DSP Employee Census'!$B$6:$AC$507,ROWS($A$1:D341)+1,0)))</f>
        <v/>
      </c>
      <c r="E342" s="16" t="str">
        <f>IF(VLOOKUP(E$1,$R$2:$S$16,2,0)="","",IF(HLOOKUP(VLOOKUP(E$1,$R$2:$S$16,2,0),'DSP Employee Census'!$B$6:$AC$507,ROWS($A$1:E341)+1,0)=0,"",VLOOKUP(HLOOKUP(VLOOKUP(E$1,$R$2:$S$16,2,0),'DSP Employee Census'!$B$6:$AC$507,ROWS($A$1:E341)+1,0),Lookups!$A$2:$B$45,2,0)))</f>
        <v/>
      </c>
      <c r="F342" s="74" t="str">
        <f>IF(VLOOKUP(F$1,$R$2:$S$16,2,0)="","",IF(HLOOKUP(VLOOKUP(F$1,$R$2:$S$16,2,0),'DSP Employee Census'!$B$6:$AC$507,ROWS($A$1:F341)+1,0)=0,"",HLOOKUP(VLOOKUP(F$1,$R$2:$S$16,2,0),'DSP Employee Census'!$B$6:$AC$507,ROWS($A$1:F341)+1,0)))</f>
        <v/>
      </c>
      <c r="G342" s="16" t="str">
        <f>IF(VLOOKUP(G$1,$R$2:$S$16,2,0)="","",IF(HLOOKUP(VLOOKUP(G$1,$R$2:$S$16,2,0),'DSP Employee Census'!$B$6:$AC$507,ROWS($A$1:G341)+1,0)=0,"",VLOOKUP(HLOOKUP(VLOOKUP(G$1,$R$2:$S$16,2,0),'DSP Employee Census'!$B$6:$AC$507,ROWS($A$1:G341)+1,0),Lookups!$A$2:$B$45,2,0)))</f>
        <v/>
      </c>
      <c r="H342" s="74" t="str">
        <f>IF(VLOOKUP(H$1,$R$2:$S$16,2,0)="","",IF(HLOOKUP(VLOOKUP(H$1,$R$2:$S$16,2,0),'DSP Employee Census'!$B$6:$AC$507,ROWS($A$1:H341)+1,0)=0,"",HLOOKUP(VLOOKUP(H$1,$R$2:$S$16,2,0),'DSP Employee Census'!$B$6:$AC$507,ROWS($A$1:H341)+1,0)))</f>
        <v/>
      </c>
      <c r="I342" s="75" t="str">
        <f>IF(VLOOKUP(I$1,$R$2:$S$16,2,0)="","",IF(HLOOKUP(VLOOKUP(I$1,$R$2:$S$16,2,0),'DSP Employee Census'!$B$6:$AC$507,ROWS($A$1:I341)+1,0)=0,"",HLOOKUP(VLOOKUP(I$1,$R$2:$S$16,2,0),'DSP Employee Census'!$B$6:$AC$507,ROWS($A$1:I341)+1,0)))</f>
        <v/>
      </c>
      <c r="J342" s="76" t="str">
        <f>IF(VLOOKUP($J$1,$R$2:$S$16,2,0)="","",IF(AND($K342="part_time",HLOOKUP(VLOOKUP(J$1,$R$2:$S$16,2,0),'DSP Employee Census'!$B$6:$AC$507,ROWS($A$1:J341)+1,0)&gt;0),HLOOKUP(VLOOKUP(J$1,$R$2:$S$16,2,0),'DSP Employee Census'!$B$6:$AC$507,ROWS($A$1:J341)+1,0),IF(AND($K342="part_time",HLOOKUP(VLOOKUP(J$1,$R$2:$S$16,2,0),'DSP Employee Census'!$B$6:$AC$507,ROWS($A$1:J341)+1,0)=""),'DSP Employee Census'!$H$1,"")))</f>
        <v/>
      </c>
      <c r="K342" s="16" t="str">
        <f>IF(VLOOKUP(K$1,$R$2:$S$16,2,0)="","",IF(HLOOKUP(VLOOKUP(K$1,$R$2:$S$16,2,0),'DSP Employee Census'!$B$6:$AC$507,ROWS($A$1:K341)+1,0)=0,"",VLOOKUP(HLOOKUP(VLOOKUP(K$1,$R$2:$S$16,2,0),'DSP Employee Census'!$B$6:$AC$507,ROWS($A$1:K341)+1,0),Lookups!$A$2:$B$45,2,0)))</f>
        <v/>
      </c>
      <c r="L342" s="74" t="str">
        <f>IF(VLOOKUP(L$1,$R$2:$S$16,2,0)="","",IF(HLOOKUP(VLOOKUP(L$1,$R$2:$S$16,2,0),'DSP Employee Census'!$B$6:$AC$507,ROWS($A$1:L341)+1,0)=0,"",HLOOKUP(VLOOKUP(L$1,$R$2:$S$16,2,0),'DSP Employee Census'!$B$6:$AC$507,ROWS($A$1:L341)+1,0)))</f>
        <v/>
      </c>
      <c r="M342" s="76" t="str">
        <f>IF(VLOOKUP(M$1,$R$2:$S$16,2,0)="","",IF(HLOOKUP(VLOOKUP(M$1,$R$2:$S$16,2,0),'DSP Employee Census'!$B$6:$AC$507,ROWS($A$1:M341)+1,0)=0,"",HLOOKUP(VLOOKUP(M$1,$R$2:$S$16,2,0),'DSP Employee Census'!$B$6:$AC$507,ROWS($A$1:M341)+1,0)))</f>
        <v/>
      </c>
      <c r="N342" s="74" t="str">
        <f>IF(VLOOKUP(N$1,$R$2:$S$16,2,0)="","",IF(HLOOKUP(VLOOKUP(N$1,$R$2:$S$16,2,0),'DSP Employee Census'!$B$6:$AC$507,ROWS($A$1:N341)+1,0)=0,"",HLOOKUP(VLOOKUP(N$1,$R$2:$S$16,2,0),'DSP Employee Census'!$B$6:$AC$507,ROWS($A$1:N341)+1,0)))</f>
        <v/>
      </c>
      <c r="O342" s="16" t="str">
        <f>IF(VLOOKUP(O$1,$R$2:$S$16,2,0)="","",IF(E342="self",IF(HLOOKUP(VLOOKUP(O$1,$R$2:$S$16,2,0),'DSP Employee Census'!$B$6:$AC$507,ROWS($A$1:O341)+1,0)=0,"",VLOOKUP(HLOOKUP(VLOOKUP(O$1,$R$2:$S$16,2,0),'DSP Employee Census'!$B$6:$AC$507,ROWS($A$1:O341)+1,0),Lookups!$A$2:$B$45,2,0)),""))</f>
        <v/>
      </c>
    </row>
    <row r="343" spans="1:15" ht="18" customHeight="1" x14ac:dyDescent="0.15">
      <c r="A343" s="16" t="str">
        <f>IF(VLOOKUP(A$1,$R$2:$S$16,2,0)="","",IF(HLOOKUP(VLOOKUP(A$1,$R$2:$S$16,2,0),'DSP Employee Census'!$B$6:$AC$507,ROWS($A$1:A342)+1,0)=0,"",HLOOKUP(VLOOKUP(A$1,$R$2:$S$16,2,0),'DSP Employee Census'!$B$6:$AC$507,ROWS($A$1:A342)+1,0)))</f>
        <v/>
      </c>
      <c r="B343" s="16" t="str">
        <f>IF(VLOOKUP(B$1,$R$2:$S$16,2,0)="","",IF(HLOOKUP(VLOOKUP(B$1,$R$2:$S$16,2,0),'DSP Employee Census'!$A$6:$AC$507,ROWS($A$1:B342)+1,0)=0,"",HLOOKUP(VLOOKUP(B$1,$R$2:$S$16,2,0),'DSP Employee Census'!$A$6:$AC$507,ROWS($A$1:B342)+1,0)))</f>
        <v/>
      </c>
      <c r="C343" s="16" t="str">
        <f>IF(VLOOKUP(C$1,$R$2:$S$16,2,0)="","",IF(HLOOKUP(VLOOKUP(C$1,$R$2:$S$16,2,0),'DSP Employee Census'!$B$6:$AC$507,ROWS($A$1:C342)+1,0)=0,"",HLOOKUP(VLOOKUP(C$1,$R$2:$S$16,2,0),'DSP Employee Census'!$B$6:$AC$507,ROWS($A$1:C342)+1,0)))</f>
        <v/>
      </c>
      <c r="D343" s="74" t="str">
        <f>IF(VLOOKUP(D$1,$R$2:$S$16,2,0)="","",IF(HLOOKUP(VLOOKUP(D$1,$R$2:$S$16,2,0),'DSP Employee Census'!$B$6:$AC$507,ROWS($A$1:D342)+1,0)=0,"",HLOOKUP(VLOOKUP(D$1,$R$2:$S$16,2,0),'DSP Employee Census'!$B$6:$AC$507,ROWS($A$1:D342)+1,0)))</f>
        <v/>
      </c>
      <c r="E343" s="16" t="str">
        <f>IF(VLOOKUP(E$1,$R$2:$S$16,2,0)="","",IF(HLOOKUP(VLOOKUP(E$1,$R$2:$S$16,2,0),'DSP Employee Census'!$B$6:$AC$507,ROWS($A$1:E342)+1,0)=0,"",VLOOKUP(HLOOKUP(VLOOKUP(E$1,$R$2:$S$16,2,0),'DSP Employee Census'!$B$6:$AC$507,ROWS($A$1:E342)+1,0),Lookups!$A$2:$B$45,2,0)))</f>
        <v/>
      </c>
      <c r="F343" s="74" t="str">
        <f>IF(VLOOKUP(F$1,$R$2:$S$16,2,0)="","",IF(HLOOKUP(VLOOKUP(F$1,$R$2:$S$16,2,0),'DSP Employee Census'!$B$6:$AC$507,ROWS($A$1:F342)+1,0)=0,"",HLOOKUP(VLOOKUP(F$1,$R$2:$S$16,2,0),'DSP Employee Census'!$B$6:$AC$507,ROWS($A$1:F342)+1,0)))</f>
        <v/>
      </c>
      <c r="G343" s="16" t="str">
        <f>IF(VLOOKUP(G$1,$R$2:$S$16,2,0)="","",IF(HLOOKUP(VLOOKUP(G$1,$R$2:$S$16,2,0),'DSP Employee Census'!$B$6:$AC$507,ROWS($A$1:G342)+1,0)=0,"",VLOOKUP(HLOOKUP(VLOOKUP(G$1,$R$2:$S$16,2,0),'DSP Employee Census'!$B$6:$AC$507,ROWS($A$1:G342)+1,0),Lookups!$A$2:$B$45,2,0)))</f>
        <v/>
      </c>
      <c r="H343" s="74" t="str">
        <f>IF(VLOOKUP(H$1,$R$2:$S$16,2,0)="","",IF(HLOOKUP(VLOOKUP(H$1,$R$2:$S$16,2,0),'DSP Employee Census'!$B$6:$AC$507,ROWS($A$1:H342)+1,0)=0,"",HLOOKUP(VLOOKUP(H$1,$R$2:$S$16,2,0),'DSP Employee Census'!$B$6:$AC$507,ROWS($A$1:H342)+1,0)))</f>
        <v/>
      </c>
      <c r="I343" s="75" t="str">
        <f>IF(VLOOKUP(I$1,$R$2:$S$16,2,0)="","",IF(HLOOKUP(VLOOKUP(I$1,$R$2:$S$16,2,0),'DSP Employee Census'!$B$6:$AC$507,ROWS($A$1:I342)+1,0)=0,"",HLOOKUP(VLOOKUP(I$1,$R$2:$S$16,2,0),'DSP Employee Census'!$B$6:$AC$507,ROWS($A$1:I342)+1,0)))</f>
        <v/>
      </c>
      <c r="J343" s="76" t="str">
        <f>IF(VLOOKUP($J$1,$R$2:$S$16,2,0)="","",IF(AND($K343="part_time",HLOOKUP(VLOOKUP(J$1,$R$2:$S$16,2,0),'DSP Employee Census'!$B$6:$AC$507,ROWS($A$1:J342)+1,0)&gt;0),HLOOKUP(VLOOKUP(J$1,$R$2:$S$16,2,0),'DSP Employee Census'!$B$6:$AC$507,ROWS($A$1:J342)+1,0),IF(AND($K343="part_time",HLOOKUP(VLOOKUP(J$1,$R$2:$S$16,2,0),'DSP Employee Census'!$B$6:$AC$507,ROWS($A$1:J342)+1,0)=""),'DSP Employee Census'!$H$1,"")))</f>
        <v/>
      </c>
      <c r="K343" s="16" t="str">
        <f>IF(VLOOKUP(K$1,$R$2:$S$16,2,0)="","",IF(HLOOKUP(VLOOKUP(K$1,$R$2:$S$16,2,0),'DSP Employee Census'!$B$6:$AC$507,ROWS($A$1:K342)+1,0)=0,"",VLOOKUP(HLOOKUP(VLOOKUP(K$1,$R$2:$S$16,2,0),'DSP Employee Census'!$B$6:$AC$507,ROWS($A$1:K342)+1,0),Lookups!$A$2:$B$45,2,0)))</f>
        <v/>
      </c>
      <c r="L343" s="74" t="str">
        <f>IF(VLOOKUP(L$1,$R$2:$S$16,2,0)="","",IF(HLOOKUP(VLOOKUP(L$1,$R$2:$S$16,2,0),'DSP Employee Census'!$B$6:$AC$507,ROWS($A$1:L342)+1,0)=0,"",HLOOKUP(VLOOKUP(L$1,$R$2:$S$16,2,0),'DSP Employee Census'!$B$6:$AC$507,ROWS($A$1:L342)+1,0)))</f>
        <v/>
      </c>
      <c r="M343" s="76" t="str">
        <f>IF(VLOOKUP(M$1,$R$2:$S$16,2,0)="","",IF(HLOOKUP(VLOOKUP(M$1,$R$2:$S$16,2,0),'DSP Employee Census'!$B$6:$AC$507,ROWS($A$1:M342)+1,0)=0,"",HLOOKUP(VLOOKUP(M$1,$R$2:$S$16,2,0),'DSP Employee Census'!$B$6:$AC$507,ROWS($A$1:M342)+1,0)))</f>
        <v/>
      </c>
      <c r="N343" s="74" t="str">
        <f>IF(VLOOKUP(N$1,$R$2:$S$16,2,0)="","",IF(HLOOKUP(VLOOKUP(N$1,$R$2:$S$16,2,0),'DSP Employee Census'!$B$6:$AC$507,ROWS($A$1:N342)+1,0)=0,"",HLOOKUP(VLOOKUP(N$1,$R$2:$S$16,2,0),'DSP Employee Census'!$B$6:$AC$507,ROWS($A$1:N342)+1,0)))</f>
        <v/>
      </c>
      <c r="O343" s="16" t="str">
        <f>IF(VLOOKUP(O$1,$R$2:$S$16,2,0)="","",IF(E343="self",IF(HLOOKUP(VLOOKUP(O$1,$R$2:$S$16,2,0),'DSP Employee Census'!$B$6:$AC$507,ROWS($A$1:O342)+1,0)=0,"",VLOOKUP(HLOOKUP(VLOOKUP(O$1,$R$2:$S$16,2,0),'DSP Employee Census'!$B$6:$AC$507,ROWS($A$1:O342)+1,0),Lookups!$A$2:$B$45,2,0)),""))</f>
        <v/>
      </c>
    </row>
    <row r="344" spans="1:15" ht="18" customHeight="1" x14ac:dyDescent="0.15">
      <c r="A344" s="16" t="str">
        <f>IF(VLOOKUP(A$1,$R$2:$S$16,2,0)="","",IF(HLOOKUP(VLOOKUP(A$1,$R$2:$S$16,2,0),'DSP Employee Census'!$B$6:$AC$507,ROWS($A$1:A343)+1,0)=0,"",HLOOKUP(VLOOKUP(A$1,$R$2:$S$16,2,0),'DSP Employee Census'!$B$6:$AC$507,ROWS($A$1:A343)+1,0)))</f>
        <v/>
      </c>
      <c r="B344" s="16" t="str">
        <f>IF(VLOOKUP(B$1,$R$2:$S$16,2,0)="","",IF(HLOOKUP(VLOOKUP(B$1,$R$2:$S$16,2,0),'DSP Employee Census'!$A$6:$AC$507,ROWS($A$1:B343)+1,0)=0,"",HLOOKUP(VLOOKUP(B$1,$R$2:$S$16,2,0),'DSP Employee Census'!$A$6:$AC$507,ROWS($A$1:B343)+1,0)))</f>
        <v/>
      </c>
      <c r="C344" s="16" t="str">
        <f>IF(VLOOKUP(C$1,$R$2:$S$16,2,0)="","",IF(HLOOKUP(VLOOKUP(C$1,$R$2:$S$16,2,0),'DSP Employee Census'!$B$6:$AC$507,ROWS($A$1:C343)+1,0)=0,"",HLOOKUP(VLOOKUP(C$1,$R$2:$S$16,2,0),'DSP Employee Census'!$B$6:$AC$507,ROWS($A$1:C343)+1,0)))</f>
        <v/>
      </c>
      <c r="D344" s="74" t="str">
        <f>IF(VLOOKUP(D$1,$R$2:$S$16,2,0)="","",IF(HLOOKUP(VLOOKUP(D$1,$R$2:$S$16,2,0),'DSP Employee Census'!$B$6:$AC$507,ROWS($A$1:D343)+1,0)=0,"",HLOOKUP(VLOOKUP(D$1,$R$2:$S$16,2,0),'DSP Employee Census'!$B$6:$AC$507,ROWS($A$1:D343)+1,0)))</f>
        <v/>
      </c>
      <c r="E344" s="16" t="str">
        <f>IF(VLOOKUP(E$1,$R$2:$S$16,2,0)="","",IF(HLOOKUP(VLOOKUP(E$1,$R$2:$S$16,2,0),'DSP Employee Census'!$B$6:$AC$507,ROWS($A$1:E343)+1,0)=0,"",VLOOKUP(HLOOKUP(VLOOKUP(E$1,$R$2:$S$16,2,0),'DSP Employee Census'!$B$6:$AC$507,ROWS($A$1:E343)+1,0),Lookups!$A$2:$B$45,2,0)))</f>
        <v/>
      </c>
      <c r="F344" s="74" t="str">
        <f>IF(VLOOKUP(F$1,$R$2:$S$16,2,0)="","",IF(HLOOKUP(VLOOKUP(F$1,$R$2:$S$16,2,0),'DSP Employee Census'!$B$6:$AC$507,ROWS($A$1:F343)+1,0)=0,"",HLOOKUP(VLOOKUP(F$1,$R$2:$S$16,2,0),'DSP Employee Census'!$B$6:$AC$507,ROWS($A$1:F343)+1,0)))</f>
        <v/>
      </c>
      <c r="G344" s="16" t="str">
        <f>IF(VLOOKUP(G$1,$R$2:$S$16,2,0)="","",IF(HLOOKUP(VLOOKUP(G$1,$R$2:$S$16,2,0),'DSP Employee Census'!$B$6:$AC$507,ROWS($A$1:G343)+1,0)=0,"",VLOOKUP(HLOOKUP(VLOOKUP(G$1,$R$2:$S$16,2,0),'DSP Employee Census'!$B$6:$AC$507,ROWS($A$1:G343)+1,0),Lookups!$A$2:$B$45,2,0)))</f>
        <v/>
      </c>
      <c r="H344" s="74" t="str">
        <f>IF(VLOOKUP(H$1,$R$2:$S$16,2,0)="","",IF(HLOOKUP(VLOOKUP(H$1,$R$2:$S$16,2,0),'DSP Employee Census'!$B$6:$AC$507,ROWS($A$1:H343)+1,0)=0,"",HLOOKUP(VLOOKUP(H$1,$R$2:$S$16,2,0),'DSP Employee Census'!$B$6:$AC$507,ROWS($A$1:H343)+1,0)))</f>
        <v/>
      </c>
      <c r="I344" s="75" t="str">
        <f>IF(VLOOKUP(I$1,$R$2:$S$16,2,0)="","",IF(HLOOKUP(VLOOKUP(I$1,$R$2:$S$16,2,0),'DSP Employee Census'!$B$6:$AC$507,ROWS($A$1:I343)+1,0)=0,"",HLOOKUP(VLOOKUP(I$1,$R$2:$S$16,2,0),'DSP Employee Census'!$B$6:$AC$507,ROWS($A$1:I343)+1,0)))</f>
        <v/>
      </c>
      <c r="J344" s="76" t="str">
        <f>IF(VLOOKUP($J$1,$R$2:$S$16,2,0)="","",IF(AND($K344="part_time",HLOOKUP(VLOOKUP(J$1,$R$2:$S$16,2,0),'DSP Employee Census'!$B$6:$AC$507,ROWS($A$1:J343)+1,0)&gt;0),HLOOKUP(VLOOKUP(J$1,$R$2:$S$16,2,0),'DSP Employee Census'!$B$6:$AC$507,ROWS($A$1:J343)+1,0),IF(AND($K344="part_time",HLOOKUP(VLOOKUP(J$1,$R$2:$S$16,2,0),'DSP Employee Census'!$B$6:$AC$507,ROWS($A$1:J343)+1,0)=""),'DSP Employee Census'!$H$1,"")))</f>
        <v/>
      </c>
      <c r="K344" s="16" t="str">
        <f>IF(VLOOKUP(K$1,$R$2:$S$16,2,0)="","",IF(HLOOKUP(VLOOKUP(K$1,$R$2:$S$16,2,0),'DSP Employee Census'!$B$6:$AC$507,ROWS($A$1:K343)+1,0)=0,"",VLOOKUP(HLOOKUP(VLOOKUP(K$1,$R$2:$S$16,2,0),'DSP Employee Census'!$B$6:$AC$507,ROWS($A$1:K343)+1,0),Lookups!$A$2:$B$45,2,0)))</f>
        <v/>
      </c>
      <c r="L344" s="74" t="str">
        <f>IF(VLOOKUP(L$1,$R$2:$S$16,2,0)="","",IF(HLOOKUP(VLOOKUP(L$1,$R$2:$S$16,2,0),'DSP Employee Census'!$B$6:$AC$507,ROWS($A$1:L343)+1,0)=0,"",HLOOKUP(VLOOKUP(L$1,$R$2:$S$16,2,0),'DSP Employee Census'!$B$6:$AC$507,ROWS($A$1:L343)+1,0)))</f>
        <v/>
      </c>
      <c r="M344" s="76" t="str">
        <f>IF(VLOOKUP(M$1,$R$2:$S$16,2,0)="","",IF(HLOOKUP(VLOOKUP(M$1,$R$2:$S$16,2,0),'DSP Employee Census'!$B$6:$AC$507,ROWS($A$1:M343)+1,0)=0,"",HLOOKUP(VLOOKUP(M$1,$R$2:$S$16,2,0),'DSP Employee Census'!$B$6:$AC$507,ROWS($A$1:M343)+1,0)))</f>
        <v/>
      </c>
      <c r="N344" s="74" t="str">
        <f>IF(VLOOKUP(N$1,$R$2:$S$16,2,0)="","",IF(HLOOKUP(VLOOKUP(N$1,$R$2:$S$16,2,0),'DSP Employee Census'!$B$6:$AC$507,ROWS($A$1:N343)+1,0)=0,"",HLOOKUP(VLOOKUP(N$1,$R$2:$S$16,2,0),'DSP Employee Census'!$B$6:$AC$507,ROWS($A$1:N343)+1,0)))</f>
        <v/>
      </c>
      <c r="O344" s="16" t="str">
        <f>IF(VLOOKUP(O$1,$R$2:$S$16,2,0)="","",IF(E344="self",IF(HLOOKUP(VLOOKUP(O$1,$R$2:$S$16,2,0),'DSP Employee Census'!$B$6:$AC$507,ROWS($A$1:O343)+1,0)=0,"",VLOOKUP(HLOOKUP(VLOOKUP(O$1,$R$2:$S$16,2,0),'DSP Employee Census'!$B$6:$AC$507,ROWS($A$1:O343)+1,0),Lookups!$A$2:$B$45,2,0)),""))</f>
        <v/>
      </c>
    </row>
    <row r="345" spans="1:15" ht="18" customHeight="1" x14ac:dyDescent="0.15">
      <c r="A345" s="16" t="str">
        <f>IF(VLOOKUP(A$1,$R$2:$S$16,2,0)="","",IF(HLOOKUP(VLOOKUP(A$1,$R$2:$S$16,2,0),'DSP Employee Census'!$B$6:$AC$507,ROWS($A$1:A344)+1,0)=0,"",HLOOKUP(VLOOKUP(A$1,$R$2:$S$16,2,0),'DSP Employee Census'!$B$6:$AC$507,ROWS($A$1:A344)+1,0)))</f>
        <v/>
      </c>
      <c r="B345" s="16" t="str">
        <f>IF(VLOOKUP(B$1,$R$2:$S$16,2,0)="","",IF(HLOOKUP(VLOOKUP(B$1,$R$2:$S$16,2,0),'DSP Employee Census'!$A$6:$AC$507,ROWS($A$1:B344)+1,0)=0,"",HLOOKUP(VLOOKUP(B$1,$R$2:$S$16,2,0),'DSP Employee Census'!$A$6:$AC$507,ROWS($A$1:B344)+1,0)))</f>
        <v/>
      </c>
      <c r="C345" s="16" t="str">
        <f>IF(VLOOKUP(C$1,$R$2:$S$16,2,0)="","",IF(HLOOKUP(VLOOKUP(C$1,$R$2:$S$16,2,0),'DSP Employee Census'!$B$6:$AC$507,ROWS($A$1:C344)+1,0)=0,"",HLOOKUP(VLOOKUP(C$1,$R$2:$S$16,2,0),'DSP Employee Census'!$B$6:$AC$507,ROWS($A$1:C344)+1,0)))</f>
        <v/>
      </c>
      <c r="D345" s="74" t="str">
        <f>IF(VLOOKUP(D$1,$R$2:$S$16,2,0)="","",IF(HLOOKUP(VLOOKUP(D$1,$R$2:$S$16,2,0),'DSP Employee Census'!$B$6:$AC$507,ROWS($A$1:D344)+1,0)=0,"",HLOOKUP(VLOOKUP(D$1,$R$2:$S$16,2,0),'DSP Employee Census'!$B$6:$AC$507,ROWS($A$1:D344)+1,0)))</f>
        <v/>
      </c>
      <c r="E345" s="16" t="str">
        <f>IF(VLOOKUP(E$1,$R$2:$S$16,2,0)="","",IF(HLOOKUP(VLOOKUP(E$1,$R$2:$S$16,2,0),'DSP Employee Census'!$B$6:$AC$507,ROWS($A$1:E344)+1,0)=0,"",VLOOKUP(HLOOKUP(VLOOKUP(E$1,$R$2:$S$16,2,0),'DSP Employee Census'!$B$6:$AC$507,ROWS($A$1:E344)+1,0),Lookups!$A$2:$B$45,2,0)))</f>
        <v/>
      </c>
      <c r="F345" s="74" t="str">
        <f>IF(VLOOKUP(F$1,$R$2:$S$16,2,0)="","",IF(HLOOKUP(VLOOKUP(F$1,$R$2:$S$16,2,0),'DSP Employee Census'!$B$6:$AC$507,ROWS($A$1:F344)+1,0)=0,"",HLOOKUP(VLOOKUP(F$1,$R$2:$S$16,2,0),'DSP Employee Census'!$B$6:$AC$507,ROWS($A$1:F344)+1,0)))</f>
        <v/>
      </c>
      <c r="G345" s="16" t="str">
        <f>IF(VLOOKUP(G$1,$R$2:$S$16,2,0)="","",IF(HLOOKUP(VLOOKUP(G$1,$R$2:$S$16,2,0),'DSP Employee Census'!$B$6:$AC$507,ROWS($A$1:G344)+1,0)=0,"",VLOOKUP(HLOOKUP(VLOOKUP(G$1,$R$2:$S$16,2,0),'DSP Employee Census'!$B$6:$AC$507,ROWS($A$1:G344)+1,0),Lookups!$A$2:$B$45,2,0)))</f>
        <v/>
      </c>
      <c r="H345" s="74" t="str">
        <f>IF(VLOOKUP(H$1,$R$2:$S$16,2,0)="","",IF(HLOOKUP(VLOOKUP(H$1,$R$2:$S$16,2,0),'DSP Employee Census'!$B$6:$AC$507,ROWS($A$1:H344)+1,0)=0,"",HLOOKUP(VLOOKUP(H$1,$R$2:$S$16,2,0),'DSP Employee Census'!$B$6:$AC$507,ROWS($A$1:H344)+1,0)))</f>
        <v/>
      </c>
      <c r="I345" s="75" t="str">
        <f>IF(VLOOKUP(I$1,$R$2:$S$16,2,0)="","",IF(HLOOKUP(VLOOKUP(I$1,$R$2:$S$16,2,0),'DSP Employee Census'!$B$6:$AC$507,ROWS($A$1:I344)+1,0)=0,"",HLOOKUP(VLOOKUP(I$1,$R$2:$S$16,2,0),'DSP Employee Census'!$B$6:$AC$507,ROWS($A$1:I344)+1,0)))</f>
        <v/>
      </c>
      <c r="J345" s="76" t="str">
        <f>IF(VLOOKUP($J$1,$R$2:$S$16,2,0)="","",IF(AND($K345="part_time",HLOOKUP(VLOOKUP(J$1,$R$2:$S$16,2,0),'DSP Employee Census'!$B$6:$AC$507,ROWS($A$1:J344)+1,0)&gt;0),HLOOKUP(VLOOKUP(J$1,$R$2:$S$16,2,0),'DSP Employee Census'!$B$6:$AC$507,ROWS($A$1:J344)+1,0),IF(AND($K345="part_time",HLOOKUP(VLOOKUP(J$1,$R$2:$S$16,2,0),'DSP Employee Census'!$B$6:$AC$507,ROWS($A$1:J344)+1,0)=""),'DSP Employee Census'!$H$1,"")))</f>
        <v/>
      </c>
      <c r="K345" s="16" t="str">
        <f>IF(VLOOKUP(K$1,$R$2:$S$16,2,0)="","",IF(HLOOKUP(VLOOKUP(K$1,$R$2:$S$16,2,0),'DSP Employee Census'!$B$6:$AC$507,ROWS($A$1:K344)+1,0)=0,"",VLOOKUP(HLOOKUP(VLOOKUP(K$1,$R$2:$S$16,2,0),'DSP Employee Census'!$B$6:$AC$507,ROWS($A$1:K344)+1,0),Lookups!$A$2:$B$45,2,0)))</f>
        <v/>
      </c>
      <c r="L345" s="74" t="str">
        <f>IF(VLOOKUP(L$1,$R$2:$S$16,2,0)="","",IF(HLOOKUP(VLOOKUP(L$1,$R$2:$S$16,2,0),'DSP Employee Census'!$B$6:$AC$507,ROWS($A$1:L344)+1,0)=0,"",HLOOKUP(VLOOKUP(L$1,$R$2:$S$16,2,0),'DSP Employee Census'!$B$6:$AC$507,ROWS($A$1:L344)+1,0)))</f>
        <v/>
      </c>
      <c r="M345" s="76" t="str">
        <f>IF(VLOOKUP(M$1,$R$2:$S$16,2,0)="","",IF(HLOOKUP(VLOOKUP(M$1,$R$2:$S$16,2,0),'DSP Employee Census'!$B$6:$AC$507,ROWS($A$1:M344)+1,0)=0,"",HLOOKUP(VLOOKUP(M$1,$R$2:$S$16,2,0),'DSP Employee Census'!$B$6:$AC$507,ROWS($A$1:M344)+1,0)))</f>
        <v/>
      </c>
      <c r="N345" s="74" t="str">
        <f>IF(VLOOKUP(N$1,$R$2:$S$16,2,0)="","",IF(HLOOKUP(VLOOKUP(N$1,$R$2:$S$16,2,0),'DSP Employee Census'!$B$6:$AC$507,ROWS($A$1:N344)+1,0)=0,"",HLOOKUP(VLOOKUP(N$1,$R$2:$S$16,2,0),'DSP Employee Census'!$B$6:$AC$507,ROWS($A$1:N344)+1,0)))</f>
        <v/>
      </c>
      <c r="O345" s="16" t="str">
        <f>IF(VLOOKUP(O$1,$R$2:$S$16,2,0)="","",IF(E345="self",IF(HLOOKUP(VLOOKUP(O$1,$R$2:$S$16,2,0),'DSP Employee Census'!$B$6:$AC$507,ROWS($A$1:O344)+1,0)=0,"",VLOOKUP(HLOOKUP(VLOOKUP(O$1,$R$2:$S$16,2,0),'DSP Employee Census'!$B$6:$AC$507,ROWS($A$1:O344)+1,0),Lookups!$A$2:$B$45,2,0)),""))</f>
        <v/>
      </c>
    </row>
    <row r="346" spans="1:15" ht="18" customHeight="1" x14ac:dyDescent="0.15">
      <c r="A346" s="16" t="str">
        <f>IF(VLOOKUP(A$1,$R$2:$S$16,2,0)="","",IF(HLOOKUP(VLOOKUP(A$1,$R$2:$S$16,2,0),'DSP Employee Census'!$B$6:$AC$507,ROWS($A$1:A345)+1,0)=0,"",HLOOKUP(VLOOKUP(A$1,$R$2:$S$16,2,0),'DSP Employee Census'!$B$6:$AC$507,ROWS($A$1:A345)+1,0)))</f>
        <v/>
      </c>
      <c r="B346" s="16" t="str">
        <f>IF(VLOOKUP(B$1,$R$2:$S$16,2,0)="","",IF(HLOOKUP(VLOOKUP(B$1,$R$2:$S$16,2,0),'DSP Employee Census'!$A$6:$AC$507,ROWS($A$1:B345)+1,0)=0,"",HLOOKUP(VLOOKUP(B$1,$R$2:$S$16,2,0),'DSP Employee Census'!$A$6:$AC$507,ROWS($A$1:B345)+1,0)))</f>
        <v/>
      </c>
      <c r="C346" s="16" t="str">
        <f>IF(VLOOKUP(C$1,$R$2:$S$16,2,0)="","",IF(HLOOKUP(VLOOKUP(C$1,$R$2:$S$16,2,0),'DSP Employee Census'!$B$6:$AC$507,ROWS($A$1:C345)+1,0)=0,"",HLOOKUP(VLOOKUP(C$1,$R$2:$S$16,2,0),'DSP Employee Census'!$B$6:$AC$507,ROWS($A$1:C345)+1,0)))</f>
        <v/>
      </c>
      <c r="D346" s="74" t="str">
        <f>IF(VLOOKUP(D$1,$R$2:$S$16,2,0)="","",IF(HLOOKUP(VLOOKUP(D$1,$R$2:$S$16,2,0),'DSP Employee Census'!$B$6:$AC$507,ROWS($A$1:D345)+1,0)=0,"",HLOOKUP(VLOOKUP(D$1,$R$2:$S$16,2,0),'DSP Employee Census'!$B$6:$AC$507,ROWS($A$1:D345)+1,0)))</f>
        <v/>
      </c>
      <c r="E346" s="16" t="str">
        <f>IF(VLOOKUP(E$1,$R$2:$S$16,2,0)="","",IF(HLOOKUP(VLOOKUP(E$1,$R$2:$S$16,2,0),'DSP Employee Census'!$B$6:$AC$507,ROWS($A$1:E345)+1,0)=0,"",VLOOKUP(HLOOKUP(VLOOKUP(E$1,$R$2:$S$16,2,0),'DSP Employee Census'!$B$6:$AC$507,ROWS($A$1:E345)+1,0),Lookups!$A$2:$B$45,2,0)))</f>
        <v/>
      </c>
      <c r="F346" s="74" t="str">
        <f>IF(VLOOKUP(F$1,$R$2:$S$16,2,0)="","",IF(HLOOKUP(VLOOKUP(F$1,$R$2:$S$16,2,0),'DSP Employee Census'!$B$6:$AC$507,ROWS($A$1:F345)+1,0)=0,"",HLOOKUP(VLOOKUP(F$1,$R$2:$S$16,2,0),'DSP Employee Census'!$B$6:$AC$507,ROWS($A$1:F345)+1,0)))</f>
        <v/>
      </c>
      <c r="G346" s="16" t="str">
        <f>IF(VLOOKUP(G$1,$R$2:$S$16,2,0)="","",IF(HLOOKUP(VLOOKUP(G$1,$R$2:$S$16,2,0),'DSP Employee Census'!$B$6:$AC$507,ROWS($A$1:G345)+1,0)=0,"",VLOOKUP(HLOOKUP(VLOOKUP(G$1,$R$2:$S$16,2,0),'DSP Employee Census'!$B$6:$AC$507,ROWS($A$1:G345)+1,0),Lookups!$A$2:$B$45,2,0)))</f>
        <v/>
      </c>
      <c r="H346" s="74" t="str">
        <f>IF(VLOOKUP(H$1,$R$2:$S$16,2,0)="","",IF(HLOOKUP(VLOOKUP(H$1,$R$2:$S$16,2,0),'DSP Employee Census'!$B$6:$AC$507,ROWS($A$1:H345)+1,0)=0,"",HLOOKUP(VLOOKUP(H$1,$R$2:$S$16,2,0),'DSP Employee Census'!$B$6:$AC$507,ROWS($A$1:H345)+1,0)))</f>
        <v/>
      </c>
      <c r="I346" s="75" t="str">
        <f>IF(VLOOKUP(I$1,$R$2:$S$16,2,0)="","",IF(HLOOKUP(VLOOKUP(I$1,$R$2:$S$16,2,0),'DSP Employee Census'!$B$6:$AC$507,ROWS($A$1:I345)+1,0)=0,"",HLOOKUP(VLOOKUP(I$1,$R$2:$S$16,2,0),'DSP Employee Census'!$B$6:$AC$507,ROWS($A$1:I345)+1,0)))</f>
        <v/>
      </c>
      <c r="J346" s="76" t="str">
        <f>IF(VLOOKUP($J$1,$R$2:$S$16,2,0)="","",IF(AND($K346="part_time",HLOOKUP(VLOOKUP(J$1,$R$2:$S$16,2,0),'DSP Employee Census'!$B$6:$AC$507,ROWS($A$1:J345)+1,0)&gt;0),HLOOKUP(VLOOKUP(J$1,$R$2:$S$16,2,0),'DSP Employee Census'!$B$6:$AC$507,ROWS($A$1:J345)+1,0),IF(AND($K346="part_time",HLOOKUP(VLOOKUP(J$1,$R$2:$S$16,2,0),'DSP Employee Census'!$B$6:$AC$507,ROWS($A$1:J345)+1,0)=""),'DSP Employee Census'!$H$1,"")))</f>
        <v/>
      </c>
      <c r="K346" s="16" t="str">
        <f>IF(VLOOKUP(K$1,$R$2:$S$16,2,0)="","",IF(HLOOKUP(VLOOKUP(K$1,$R$2:$S$16,2,0),'DSP Employee Census'!$B$6:$AC$507,ROWS($A$1:K345)+1,0)=0,"",VLOOKUP(HLOOKUP(VLOOKUP(K$1,$R$2:$S$16,2,0),'DSP Employee Census'!$B$6:$AC$507,ROWS($A$1:K345)+1,0),Lookups!$A$2:$B$45,2,0)))</f>
        <v/>
      </c>
      <c r="L346" s="74" t="str">
        <f>IF(VLOOKUP(L$1,$R$2:$S$16,2,0)="","",IF(HLOOKUP(VLOOKUP(L$1,$R$2:$S$16,2,0),'DSP Employee Census'!$B$6:$AC$507,ROWS($A$1:L345)+1,0)=0,"",HLOOKUP(VLOOKUP(L$1,$R$2:$S$16,2,0),'DSP Employee Census'!$B$6:$AC$507,ROWS($A$1:L345)+1,0)))</f>
        <v/>
      </c>
      <c r="M346" s="76" t="str">
        <f>IF(VLOOKUP(M$1,$R$2:$S$16,2,0)="","",IF(HLOOKUP(VLOOKUP(M$1,$R$2:$S$16,2,0),'DSP Employee Census'!$B$6:$AC$507,ROWS($A$1:M345)+1,0)=0,"",HLOOKUP(VLOOKUP(M$1,$R$2:$S$16,2,0),'DSP Employee Census'!$B$6:$AC$507,ROWS($A$1:M345)+1,0)))</f>
        <v/>
      </c>
      <c r="N346" s="74" t="str">
        <f>IF(VLOOKUP(N$1,$R$2:$S$16,2,0)="","",IF(HLOOKUP(VLOOKUP(N$1,$R$2:$S$16,2,0),'DSP Employee Census'!$B$6:$AC$507,ROWS($A$1:N345)+1,0)=0,"",HLOOKUP(VLOOKUP(N$1,$R$2:$S$16,2,0),'DSP Employee Census'!$B$6:$AC$507,ROWS($A$1:N345)+1,0)))</f>
        <v/>
      </c>
      <c r="O346" s="16" t="str">
        <f>IF(VLOOKUP(O$1,$R$2:$S$16,2,0)="","",IF(E346="self",IF(HLOOKUP(VLOOKUP(O$1,$R$2:$S$16,2,0),'DSP Employee Census'!$B$6:$AC$507,ROWS($A$1:O345)+1,0)=0,"",VLOOKUP(HLOOKUP(VLOOKUP(O$1,$R$2:$S$16,2,0),'DSP Employee Census'!$B$6:$AC$507,ROWS($A$1:O345)+1,0),Lookups!$A$2:$B$45,2,0)),""))</f>
        <v/>
      </c>
    </row>
    <row r="347" spans="1:15" ht="18" customHeight="1" x14ac:dyDescent="0.15">
      <c r="A347" s="16" t="str">
        <f>IF(VLOOKUP(A$1,$R$2:$S$16,2,0)="","",IF(HLOOKUP(VLOOKUP(A$1,$R$2:$S$16,2,0),'DSP Employee Census'!$B$6:$AC$507,ROWS($A$1:A346)+1,0)=0,"",HLOOKUP(VLOOKUP(A$1,$R$2:$S$16,2,0),'DSP Employee Census'!$B$6:$AC$507,ROWS($A$1:A346)+1,0)))</f>
        <v/>
      </c>
      <c r="B347" s="16" t="str">
        <f>IF(VLOOKUP(B$1,$R$2:$S$16,2,0)="","",IF(HLOOKUP(VLOOKUP(B$1,$R$2:$S$16,2,0),'DSP Employee Census'!$A$6:$AC$507,ROWS($A$1:B346)+1,0)=0,"",HLOOKUP(VLOOKUP(B$1,$R$2:$S$16,2,0),'DSP Employee Census'!$A$6:$AC$507,ROWS($A$1:B346)+1,0)))</f>
        <v/>
      </c>
      <c r="C347" s="16" t="str">
        <f>IF(VLOOKUP(C$1,$R$2:$S$16,2,0)="","",IF(HLOOKUP(VLOOKUP(C$1,$R$2:$S$16,2,0),'DSP Employee Census'!$B$6:$AC$507,ROWS($A$1:C346)+1,0)=0,"",HLOOKUP(VLOOKUP(C$1,$R$2:$S$16,2,0),'DSP Employee Census'!$B$6:$AC$507,ROWS($A$1:C346)+1,0)))</f>
        <v/>
      </c>
      <c r="D347" s="74" t="str">
        <f>IF(VLOOKUP(D$1,$R$2:$S$16,2,0)="","",IF(HLOOKUP(VLOOKUP(D$1,$R$2:$S$16,2,0),'DSP Employee Census'!$B$6:$AC$507,ROWS($A$1:D346)+1,0)=0,"",HLOOKUP(VLOOKUP(D$1,$R$2:$S$16,2,0),'DSP Employee Census'!$B$6:$AC$507,ROWS($A$1:D346)+1,0)))</f>
        <v/>
      </c>
      <c r="E347" s="16" t="str">
        <f>IF(VLOOKUP(E$1,$R$2:$S$16,2,0)="","",IF(HLOOKUP(VLOOKUP(E$1,$R$2:$S$16,2,0),'DSP Employee Census'!$B$6:$AC$507,ROWS($A$1:E346)+1,0)=0,"",VLOOKUP(HLOOKUP(VLOOKUP(E$1,$R$2:$S$16,2,0),'DSP Employee Census'!$B$6:$AC$507,ROWS($A$1:E346)+1,0),Lookups!$A$2:$B$45,2,0)))</f>
        <v/>
      </c>
      <c r="F347" s="74" t="str">
        <f>IF(VLOOKUP(F$1,$R$2:$S$16,2,0)="","",IF(HLOOKUP(VLOOKUP(F$1,$R$2:$S$16,2,0),'DSP Employee Census'!$B$6:$AC$507,ROWS($A$1:F346)+1,0)=0,"",HLOOKUP(VLOOKUP(F$1,$R$2:$S$16,2,0),'DSP Employee Census'!$B$6:$AC$507,ROWS($A$1:F346)+1,0)))</f>
        <v/>
      </c>
      <c r="G347" s="16" t="str">
        <f>IF(VLOOKUP(G$1,$R$2:$S$16,2,0)="","",IF(HLOOKUP(VLOOKUP(G$1,$R$2:$S$16,2,0),'DSP Employee Census'!$B$6:$AC$507,ROWS($A$1:G346)+1,0)=0,"",VLOOKUP(HLOOKUP(VLOOKUP(G$1,$R$2:$S$16,2,0),'DSP Employee Census'!$B$6:$AC$507,ROWS($A$1:G346)+1,0),Lookups!$A$2:$B$45,2,0)))</f>
        <v/>
      </c>
      <c r="H347" s="74" t="str">
        <f>IF(VLOOKUP(H$1,$R$2:$S$16,2,0)="","",IF(HLOOKUP(VLOOKUP(H$1,$R$2:$S$16,2,0),'DSP Employee Census'!$B$6:$AC$507,ROWS($A$1:H346)+1,0)=0,"",HLOOKUP(VLOOKUP(H$1,$R$2:$S$16,2,0),'DSP Employee Census'!$B$6:$AC$507,ROWS($A$1:H346)+1,0)))</f>
        <v/>
      </c>
      <c r="I347" s="75" t="str">
        <f>IF(VLOOKUP(I$1,$R$2:$S$16,2,0)="","",IF(HLOOKUP(VLOOKUP(I$1,$R$2:$S$16,2,0),'DSP Employee Census'!$B$6:$AC$507,ROWS($A$1:I346)+1,0)=0,"",HLOOKUP(VLOOKUP(I$1,$R$2:$S$16,2,0),'DSP Employee Census'!$B$6:$AC$507,ROWS($A$1:I346)+1,0)))</f>
        <v/>
      </c>
      <c r="J347" s="76" t="str">
        <f>IF(VLOOKUP($J$1,$R$2:$S$16,2,0)="","",IF(AND($K347="part_time",HLOOKUP(VLOOKUP(J$1,$R$2:$S$16,2,0),'DSP Employee Census'!$B$6:$AC$507,ROWS($A$1:J346)+1,0)&gt;0),HLOOKUP(VLOOKUP(J$1,$R$2:$S$16,2,0),'DSP Employee Census'!$B$6:$AC$507,ROWS($A$1:J346)+1,0),IF(AND($K347="part_time",HLOOKUP(VLOOKUP(J$1,$R$2:$S$16,2,0),'DSP Employee Census'!$B$6:$AC$507,ROWS($A$1:J346)+1,0)=""),'DSP Employee Census'!$H$1,"")))</f>
        <v/>
      </c>
      <c r="K347" s="16" t="str">
        <f>IF(VLOOKUP(K$1,$R$2:$S$16,2,0)="","",IF(HLOOKUP(VLOOKUP(K$1,$R$2:$S$16,2,0),'DSP Employee Census'!$B$6:$AC$507,ROWS($A$1:K346)+1,0)=0,"",VLOOKUP(HLOOKUP(VLOOKUP(K$1,$R$2:$S$16,2,0),'DSP Employee Census'!$B$6:$AC$507,ROWS($A$1:K346)+1,0),Lookups!$A$2:$B$45,2,0)))</f>
        <v/>
      </c>
      <c r="L347" s="74" t="str">
        <f>IF(VLOOKUP(L$1,$R$2:$S$16,2,0)="","",IF(HLOOKUP(VLOOKUP(L$1,$R$2:$S$16,2,0),'DSP Employee Census'!$B$6:$AC$507,ROWS($A$1:L346)+1,0)=0,"",HLOOKUP(VLOOKUP(L$1,$R$2:$S$16,2,0),'DSP Employee Census'!$B$6:$AC$507,ROWS($A$1:L346)+1,0)))</f>
        <v/>
      </c>
      <c r="M347" s="76" t="str">
        <f>IF(VLOOKUP(M$1,$R$2:$S$16,2,0)="","",IF(HLOOKUP(VLOOKUP(M$1,$R$2:$S$16,2,0),'DSP Employee Census'!$B$6:$AC$507,ROWS($A$1:M346)+1,0)=0,"",HLOOKUP(VLOOKUP(M$1,$R$2:$S$16,2,0),'DSP Employee Census'!$B$6:$AC$507,ROWS($A$1:M346)+1,0)))</f>
        <v/>
      </c>
      <c r="N347" s="74" t="str">
        <f>IF(VLOOKUP(N$1,$R$2:$S$16,2,0)="","",IF(HLOOKUP(VLOOKUP(N$1,$R$2:$S$16,2,0),'DSP Employee Census'!$B$6:$AC$507,ROWS($A$1:N346)+1,0)=0,"",HLOOKUP(VLOOKUP(N$1,$R$2:$S$16,2,0),'DSP Employee Census'!$B$6:$AC$507,ROWS($A$1:N346)+1,0)))</f>
        <v/>
      </c>
      <c r="O347" s="16" t="str">
        <f>IF(VLOOKUP(O$1,$R$2:$S$16,2,0)="","",IF(E347="self",IF(HLOOKUP(VLOOKUP(O$1,$R$2:$S$16,2,0),'DSP Employee Census'!$B$6:$AC$507,ROWS($A$1:O346)+1,0)=0,"",VLOOKUP(HLOOKUP(VLOOKUP(O$1,$R$2:$S$16,2,0),'DSP Employee Census'!$B$6:$AC$507,ROWS($A$1:O346)+1,0),Lookups!$A$2:$B$45,2,0)),""))</f>
        <v/>
      </c>
    </row>
    <row r="348" spans="1:15" ht="18" customHeight="1" x14ac:dyDescent="0.15">
      <c r="A348" s="16" t="str">
        <f>IF(VLOOKUP(A$1,$R$2:$S$16,2,0)="","",IF(HLOOKUP(VLOOKUP(A$1,$R$2:$S$16,2,0),'DSP Employee Census'!$B$6:$AC$507,ROWS($A$1:A347)+1,0)=0,"",HLOOKUP(VLOOKUP(A$1,$R$2:$S$16,2,0),'DSP Employee Census'!$B$6:$AC$507,ROWS($A$1:A347)+1,0)))</f>
        <v/>
      </c>
      <c r="B348" s="16" t="str">
        <f>IF(VLOOKUP(B$1,$R$2:$S$16,2,0)="","",IF(HLOOKUP(VLOOKUP(B$1,$R$2:$S$16,2,0),'DSP Employee Census'!$A$6:$AC$507,ROWS($A$1:B347)+1,0)=0,"",HLOOKUP(VLOOKUP(B$1,$R$2:$S$16,2,0),'DSP Employee Census'!$A$6:$AC$507,ROWS($A$1:B347)+1,0)))</f>
        <v/>
      </c>
      <c r="C348" s="16" t="str">
        <f>IF(VLOOKUP(C$1,$R$2:$S$16,2,0)="","",IF(HLOOKUP(VLOOKUP(C$1,$R$2:$S$16,2,0),'DSP Employee Census'!$B$6:$AC$507,ROWS($A$1:C347)+1,0)=0,"",HLOOKUP(VLOOKUP(C$1,$R$2:$S$16,2,0),'DSP Employee Census'!$B$6:$AC$507,ROWS($A$1:C347)+1,0)))</f>
        <v/>
      </c>
      <c r="D348" s="74" t="str">
        <f>IF(VLOOKUP(D$1,$R$2:$S$16,2,0)="","",IF(HLOOKUP(VLOOKUP(D$1,$R$2:$S$16,2,0),'DSP Employee Census'!$B$6:$AC$507,ROWS($A$1:D347)+1,0)=0,"",HLOOKUP(VLOOKUP(D$1,$R$2:$S$16,2,0),'DSP Employee Census'!$B$6:$AC$507,ROWS($A$1:D347)+1,0)))</f>
        <v/>
      </c>
      <c r="E348" s="16" t="str">
        <f>IF(VLOOKUP(E$1,$R$2:$S$16,2,0)="","",IF(HLOOKUP(VLOOKUP(E$1,$R$2:$S$16,2,0),'DSP Employee Census'!$B$6:$AC$507,ROWS($A$1:E347)+1,0)=0,"",VLOOKUP(HLOOKUP(VLOOKUP(E$1,$R$2:$S$16,2,0),'DSP Employee Census'!$B$6:$AC$507,ROWS($A$1:E347)+1,0),Lookups!$A$2:$B$45,2,0)))</f>
        <v/>
      </c>
      <c r="F348" s="74" t="str">
        <f>IF(VLOOKUP(F$1,$R$2:$S$16,2,0)="","",IF(HLOOKUP(VLOOKUP(F$1,$R$2:$S$16,2,0),'DSP Employee Census'!$B$6:$AC$507,ROWS($A$1:F347)+1,0)=0,"",HLOOKUP(VLOOKUP(F$1,$R$2:$S$16,2,0),'DSP Employee Census'!$B$6:$AC$507,ROWS($A$1:F347)+1,0)))</f>
        <v/>
      </c>
      <c r="G348" s="16" t="str">
        <f>IF(VLOOKUP(G$1,$R$2:$S$16,2,0)="","",IF(HLOOKUP(VLOOKUP(G$1,$R$2:$S$16,2,0),'DSP Employee Census'!$B$6:$AC$507,ROWS($A$1:G347)+1,0)=0,"",VLOOKUP(HLOOKUP(VLOOKUP(G$1,$R$2:$S$16,2,0),'DSP Employee Census'!$B$6:$AC$507,ROWS($A$1:G347)+1,0),Lookups!$A$2:$B$45,2,0)))</f>
        <v/>
      </c>
      <c r="H348" s="74" t="str">
        <f>IF(VLOOKUP(H$1,$R$2:$S$16,2,0)="","",IF(HLOOKUP(VLOOKUP(H$1,$R$2:$S$16,2,0),'DSP Employee Census'!$B$6:$AC$507,ROWS($A$1:H347)+1,0)=0,"",HLOOKUP(VLOOKUP(H$1,$R$2:$S$16,2,0),'DSP Employee Census'!$B$6:$AC$507,ROWS($A$1:H347)+1,0)))</f>
        <v/>
      </c>
      <c r="I348" s="75" t="str">
        <f>IF(VLOOKUP(I$1,$R$2:$S$16,2,0)="","",IF(HLOOKUP(VLOOKUP(I$1,$R$2:$S$16,2,0),'DSP Employee Census'!$B$6:$AC$507,ROWS($A$1:I347)+1,0)=0,"",HLOOKUP(VLOOKUP(I$1,$R$2:$S$16,2,0),'DSP Employee Census'!$B$6:$AC$507,ROWS($A$1:I347)+1,0)))</f>
        <v/>
      </c>
      <c r="J348" s="76" t="str">
        <f>IF(VLOOKUP($J$1,$R$2:$S$16,2,0)="","",IF(AND($K348="part_time",HLOOKUP(VLOOKUP(J$1,$R$2:$S$16,2,0),'DSP Employee Census'!$B$6:$AC$507,ROWS($A$1:J347)+1,0)&gt;0),HLOOKUP(VLOOKUP(J$1,$R$2:$S$16,2,0),'DSP Employee Census'!$B$6:$AC$507,ROWS($A$1:J347)+1,0),IF(AND($K348="part_time",HLOOKUP(VLOOKUP(J$1,$R$2:$S$16,2,0),'DSP Employee Census'!$B$6:$AC$507,ROWS($A$1:J347)+1,0)=""),'DSP Employee Census'!$H$1,"")))</f>
        <v/>
      </c>
      <c r="K348" s="16" t="str">
        <f>IF(VLOOKUP(K$1,$R$2:$S$16,2,0)="","",IF(HLOOKUP(VLOOKUP(K$1,$R$2:$S$16,2,0),'DSP Employee Census'!$B$6:$AC$507,ROWS($A$1:K347)+1,0)=0,"",VLOOKUP(HLOOKUP(VLOOKUP(K$1,$R$2:$S$16,2,0),'DSP Employee Census'!$B$6:$AC$507,ROWS($A$1:K347)+1,0),Lookups!$A$2:$B$45,2,0)))</f>
        <v/>
      </c>
      <c r="L348" s="74" t="str">
        <f>IF(VLOOKUP(L$1,$R$2:$S$16,2,0)="","",IF(HLOOKUP(VLOOKUP(L$1,$R$2:$S$16,2,0),'DSP Employee Census'!$B$6:$AC$507,ROWS($A$1:L347)+1,0)=0,"",HLOOKUP(VLOOKUP(L$1,$R$2:$S$16,2,0),'DSP Employee Census'!$B$6:$AC$507,ROWS($A$1:L347)+1,0)))</f>
        <v/>
      </c>
      <c r="M348" s="76" t="str">
        <f>IF(VLOOKUP(M$1,$R$2:$S$16,2,0)="","",IF(HLOOKUP(VLOOKUP(M$1,$R$2:$S$16,2,0),'DSP Employee Census'!$B$6:$AC$507,ROWS($A$1:M347)+1,0)=0,"",HLOOKUP(VLOOKUP(M$1,$R$2:$S$16,2,0),'DSP Employee Census'!$B$6:$AC$507,ROWS($A$1:M347)+1,0)))</f>
        <v/>
      </c>
      <c r="N348" s="74" t="str">
        <f>IF(VLOOKUP(N$1,$R$2:$S$16,2,0)="","",IF(HLOOKUP(VLOOKUP(N$1,$R$2:$S$16,2,0),'DSP Employee Census'!$B$6:$AC$507,ROWS($A$1:N347)+1,0)=0,"",HLOOKUP(VLOOKUP(N$1,$R$2:$S$16,2,0),'DSP Employee Census'!$B$6:$AC$507,ROWS($A$1:N347)+1,0)))</f>
        <v/>
      </c>
      <c r="O348" s="16" t="str">
        <f>IF(VLOOKUP(O$1,$R$2:$S$16,2,0)="","",IF(E348="self",IF(HLOOKUP(VLOOKUP(O$1,$R$2:$S$16,2,0),'DSP Employee Census'!$B$6:$AC$507,ROWS($A$1:O347)+1,0)=0,"",VLOOKUP(HLOOKUP(VLOOKUP(O$1,$R$2:$S$16,2,0),'DSP Employee Census'!$B$6:$AC$507,ROWS($A$1:O347)+1,0),Lookups!$A$2:$B$45,2,0)),""))</f>
        <v/>
      </c>
    </row>
    <row r="349" spans="1:15" ht="18" customHeight="1" x14ac:dyDescent="0.15">
      <c r="A349" s="16" t="str">
        <f>IF(VLOOKUP(A$1,$R$2:$S$16,2,0)="","",IF(HLOOKUP(VLOOKUP(A$1,$R$2:$S$16,2,0),'DSP Employee Census'!$B$6:$AC$507,ROWS($A$1:A348)+1,0)=0,"",HLOOKUP(VLOOKUP(A$1,$R$2:$S$16,2,0),'DSP Employee Census'!$B$6:$AC$507,ROWS($A$1:A348)+1,0)))</f>
        <v/>
      </c>
      <c r="B349" s="16" t="str">
        <f>IF(VLOOKUP(B$1,$R$2:$S$16,2,0)="","",IF(HLOOKUP(VLOOKUP(B$1,$R$2:$S$16,2,0),'DSP Employee Census'!$A$6:$AC$507,ROWS($A$1:B348)+1,0)=0,"",HLOOKUP(VLOOKUP(B$1,$R$2:$S$16,2,0),'DSP Employee Census'!$A$6:$AC$507,ROWS($A$1:B348)+1,0)))</f>
        <v/>
      </c>
      <c r="C349" s="16" t="str">
        <f>IF(VLOOKUP(C$1,$R$2:$S$16,2,0)="","",IF(HLOOKUP(VLOOKUP(C$1,$R$2:$S$16,2,0),'DSP Employee Census'!$B$6:$AC$507,ROWS($A$1:C348)+1,0)=0,"",HLOOKUP(VLOOKUP(C$1,$R$2:$S$16,2,0),'DSP Employee Census'!$B$6:$AC$507,ROWS($A$1:C348)+1,0)))</f>
        <v/>
      </c>
      <c r="D349" s="74" t="str">
        <f>IF(VLOOKUP(D$1,$R$2:$S$16,2,0)="","",IF(HLOOKUP(VLOOKUP(D$1,$R$2:$S$16,2,0),'DSP Employee Census'!$B$6:$AC$507,ROWS($A$1:D348)+1,0)=0,"",HLOOKUP(VLOOKUP(D$1,$R$2:$S$16,2,0),'DSP Employee Census'!$B$6:$AC$507,ROWS($A$1:D348)+1,0)))</f>
        <v/>
      </c>
      <c r="E349" s="16" t="str">
        <f>IF(VLOOKUP(E$1,$R$2:$S$16,2,0)="","",IF(HLOOKUP(VLOOKUP(E$1,$R$2:$S$16,2,0),'DSP Employee Census'!$B$6:$AC$507,ROWS($A$1:E348)+1,0)=0,"",VLOOKUP(HLOOKUP(VLOOKUP(E$1,$R$2:$S$16,2,0),'DSP Employee Census'!$B$6:$AC$507,ROWS($A$1:E348)+1,0),Lookups!$A$2:$B$45,2,0)))</f>
        <v/>
      </c>
      <c r="F349" s="74" t="str">
        <f>IF(VLOOKUP(F$1,$R$2:$S$16,2,0)="","",IF(HLOOKUP(VLOOKUP(F$1,$R$2:$S$16,2,0),'DSP Employee Census'!$B$6:$AC$507,ROWS($A$1:F348)+1,0)=0,"",HLOOKUP(VLOOKUP(F$1,$R$2:$S$16,2,0),'DSP Employee Census'!$B$6:$AC$507,ROWS($A$1:F348)+1,0)))</f>
        <v/>
      </c>
      <c r="G349" s="16" t="str">
        <f>IF(VLOOKUP(G$1,$R$2:$S$16,2,0)="","",IF(HLOOKUP(VLOOKUP(G$1,$R$2:$S$16,2,0),'DSP Employee Census'!$B$6:$AC$507,ROWS($A$1:G348)+1,0)=0,"",VLOOKUP(HLOOKUP(VLOOKUP(G$1,$R$2:$S$16,2,0),'DSP Employee Census'!$B$6:$AC$507,ROWS($A$1:G348)+1,0),Lookups!$A$2:$B$45,2,0)))</f>
        <v/>
      </c>
      <c r="H349" s="74" t="str">
        <f>IF(VLOOKUP(H$1,$R$2:$S$16,2,0)="","",IF(HLOOKUP(VLOOKUP(H$1,$R$2:$S$16,2,0),'DSP Employee Census'!$B$6:$AC$507,ROWS($A$1:H348)+1,0)=0,"",HLOOKUP(VLOOKUP(H$1,$R$2:$S$16,2,0),'DSP Employee Census'!$B$6:$AC$507,ROWS($A$1:H348)+1,0)))</f>
        <v/>
      </c>
      <c r="I349" s="75" t="str">
        <f>IF(VLOOKUP(I$1,$R$2:$S$16,2,0)="","",IF(HLOOKUP(VLOOKUP(I$1,$R$2:$S$16,2,0),'DSP Employee Census'!$B$6:$AC$507,ROWS($A$1:I348)+1,0)=0,"",HLOOKUP(VLOOKUP(I$1,$R$2:$S$16,2,0),'DSP Employee Census'!$B$6:$AC$507,ROWS($A$1:I348)+1,0)))</f>
        <v/>
      </c>
      <c r="J349" s="76" t="str">
        <f>IF(VLOOKUP($J$1,$R$2:$S$16,2,0)="","",IF(AND($K349="part_time",HLOOKUP(VLOOKUP(J$1,$R$2:$S$16,2,0),'DSP Employee Census'!$B$6:$AC$507,ROWS($A$1:J348)+1,0)&gt;0),HLOOKUP(VLOOKUP(J$1,$R$2:$S$16,2,0),'DSP Employee Census'!$B$6:$AC$507,ROWS($A$1:J348)+1,0),IF(AND($K349="part_time",HLOOKUP(VLOOKUP(J$1,$R$2:$S$16,2,0),'DSP Employee Census'!$B$6:$AC$507,ROWS($A$1:J348)+1,0)=""),'DSP Employee Census'!$H$1,"")))</f>
        <v/>
      </c>
      <c r="K349" s="16" t="str">
        <f>IF(VLOOKUP(K$1,$R$2:$S$16,2,0)="","",IF(HLOOKUP(VLOOKUP(K$1,$R$2:$S$16,2,0),'DSP Employee Census'!$B$6:$AC$507,ROWS($A$1:K348)+1,0)=0,"",VLOOKUP(HLOOKUP(VLOOKUP(K$1,$R$2:$S$16,2,0),'DSP Employee Census'!$B$6:$AC$507,ROWS($A$1:K348)+1,0),Lookups!$A$2:$B$45,2,0)))</f>
        <v/>
      </c>
      <c r="L349" s="74" t="str">
        <f>IF(VLOOKUP(L$1,$R$2:$S$16,2,0)="","",IF(HLOOKUP(VLOOKUP(L$1,$R$2:$S$16,2,0),'DSP Employee Census'!$B$6:$AC$507,ROWS($A$1:L348)+1,0)=0,"",HLOOKUP(VLOOKUP(L$1,$R$2:$S$16,2,0),'DSP Employee Census'!$B$6:$AC$507,ROWS($A$1:L348)+1,0)))</f>
        <v/>
      </c>
      <c r="M349" s="76" t="str">
        <f>IF(VLOOKUP(M$1,$R$2:$S$16,2,0)="","",IF(HLOOKUP(VLOOKUP(M$1,$R$2:$S$16,2,0),'DSP Employee Census'!$B$6:$AC$507,ROWS($A$1:M348)+1,0)=0,"",HLOOKUP(VLOOKUP(M$1,$R$2:$S$16,2,0),'DSP Employee Census'!$B$6:$AC$507,ROWS($A$1:M348)+1,0)))</f>
        <v/>
      </c>
      <c r="N349" s="74" t="str">
        <f>IF(VLOOKUP(N$1,$R$2:$S$16,2,0)="","",IF(HLOOKUP(VLOOKUP(N$1,$R$2:$S$16,2,0),'DSP Employee Census'!$B$6:$AC$507,ROWS($A$1:N348)+1,0)=0,"",HLOOKUP(VLOOKUP(N$1,$R$2:$S$16,2,0),'DSP Employee Census'!$B$6:$AC$507,ROWS($A$1:N348)+1,0)))</f>
        <v/>
      </c>
      <c r="O349" s="16" t="str">
        <f>IF(VLOOKUP(O$1,$R$2:$S$16,2,0)="","",IF(E349="self",IF(HLOOKUP(VLOOKUP(O$1,$R$2:$S$16,2,0),'DSP Employee Census'!$B$6:$AC$507,ROWS($A$1:O348)+1,0)=0,"",VLOOKUP(HLOOKUP(VLOOKUP(O$1,$R$2:$S$16,2,0),'DSP Employee Census'!$B$6:$AC$507,ROWS($A$1:O348)+1,0),Lookups!$A$2:$B$45,2,0)),""))</f>
        <v/>
      </c>
    </row>
    <row r="350" spans="1:15" ht="18" customHeight="1" x14ac:dyDescent="0.15">
      <c r="A350" s="16" t="str">
        <f>IF(VLOOKUP(A$1,$R$2:$S$16,2,0)="","",IF(HLOOKUP(VLOOKUP(A$1,$R$2:$S$16,2,0),'DSP Employee Census'!$B$6:$AC$507,ROWS($A$1:A349)+1,0)=0,"",HLOOKUP(VLOOKUP(A$1,$R$2:$S$16,2,0),'DSP Employee Census'!$B$6:$AC$507,ROWS($A$1:A349)+1,0)))</f>
        <v/>
      </c>
      <c r="B350" s="16" t="str">
        <f>IF(VLOOKUP(B$1,$R$2:$S$16,2,0)="","",IF(HLOOKUP(VLOOKUP(B$1,$R$2:$S$16,2,0),'DSP Employee Census'!$A$6:$AC$507,ROWS($A$1:B349)+1,0)=0,"",HLOOKUP(VLOOKUP(B$1,$R$2:$S$16,2,0),'DSP Employee Census'!$A$6:$AC$507,ROWS($A$1:B349)+1,0)))</f>
        <v/>
      </c>
      <c r="C350" s="16" t="str">
        <f>IF(VLOOKUP(C$1,$R$2:$S$16,2,0)="","",IF(HLOOKUP(VLOOKUP(C$1,$R$2:$S$16,2,0),'DSP Employee Census'!$B$6:$AC$507,ROWS($A$1:C349)+1,0)=0,"",HLOOKUP(VLOOKUP(C$1,$R$2:$S$16,2,0),'DSP Employee Census'!$B$6:$AC$507,ROWS($A$1:C349)+1,0)))</f>
        <v/>
      </c>
      <c r="D350" s="74" t="str">
        <f>IF(VLOOKUP(D$1,$R$2:$S$16,2,0)="","",IF(HLOOKUP(VLOOKUP(D$1,$R$2:$S$16,2,0),'DSP Employee Census'!$B$6:$AC$507,ROWS($A$1:D349)+1,0)=0,"",HLOOKUP(VLOOKUP(D$1,$R$2:$S$16,2,0),'DSP Employee Census'!$B$6:$AC$507,ROWS($A$1:D349)+1,0)))</f>
        <v/>
      </c>
      <c r="E350" s="16" t="str">
        <f>IF(VLOOKUP(E$1,$R$2:$S$16,2,0)="","",IF(HLOOKUP(VLOOKUP(E$1,$R$2:$S$16,2,0),'DSP Employee Census'!$B$6:$AC$507,ROWS($A$1:E349)+1,0)=0,"",VLOOKUP(HLOOKUP(VLOOKUP(E$1,$R$2:$S$16,2,0),'DSP Employee Census'!$B$6:$AC$507,ROWS($A$1:E349)+1,0),Lookups!$A$2:$B$45,2,0)))</f>
        <v/>
      </c>
      <c r="F350" s="74" t="str">
        <f>IF(VLOOKUP(F$1,$R$2:$S$16,2,0)="","",IF(HLOOKUP(VLOOKUP(F$1,$R$2:$S$16,2,0),'DSP Employee Census'!$B$6:$AC$507,ROWS($A$1:F349)+1,0)=0,"",HLOOKUP(VLOOKUP(F$1,$R$2:$S$16,2,0),'DSP Employee Census'!$B$6:$AC$507,ROWS($A$1:F349)+1,0)))</f>
        <v/>
      </c>
      <c r="G350" s="16" t="str">
        <f>IF(VLOOKUP(G$1,$R$2:$S$16,2,0)="","",IF(HLOOKUP(VLOOKUP(G$1,$R$2:$S$16,2,0),'DSP Employee Census'!$B$6:$AC$507,ROWS($A$1:G349)+1,0)=0,"",VLOOKUP(HLOOKUP(VLOOKUP(G$1,$R$2:$S$16,2,0),'DSP Employee Census'!$B$6:$AC$507,ROWS($A$1:G349)+1,0),Lookups!$A$2:$B$45,2,0)))</f>
        <v/>
      </c>
      <c r="H350" s="74" t="str">
        <f>IF(VLOOKUP(H$1,$R$2:$S$16,2,0)="","",IF(HLOOKUP(VLOOKUP(H$1,$R$2:$S$16,2,0),'DSP Employee Census'!$B$6:$AC$507,ROWS($A$1:H349)+1,0)=0,"",HLOOKUP(VLOOKUP(H$1,$R$2:$S$16,2,0),'DSP Employee Census'!$B$6:$AC$507,ROWS($A$1:H349)+1,0)))</f>
        <v/>
      </c>
      <c r="I350" s="75" t="str">
        <f>IF(VLOOKUP(I$1,$R$2:$S$16,2,0)="","",IF(HLOOKUP(VLOOKUP(I$1,$R$2:$S$16,2,0),'DSP Employee Census'!$B$6:$AC$507,ROWS($A$1:I349)+1,0)=0,"",HLOOKUP(VLOOKUP(I$1,$R$2:$S$16,2,0),'DSP Employee Census'!$B$6:$AC$507,ROWS($A$1:I349)+1,0)))</f>
        <v/>
      </c>
      <c r="J350" s="76" t="str">
        <f>IF(VLOOKUP($J$1,$R$2:$S$16,2,0)="","",IF(AND($K350="part_time",HLOOKUP(VLOOKUP(J$1,$R$2:$S$16,2,0),'DSP Employee Census'!$B$6:$AC$507,ROWS($A$1:J349)+1,0)&gt;0),HLOOKUP(VLOOKUP(J$1,$R$2:$S$16,2,0),'DSP Employee Census'!$B$6:$AC$507,ROWS($A$1:J349)+1,0),IF(AND($K350="part_time",HLOOKUP(VLOOKUP(J$1,$R$2:$S$16,2,0),'DSP Employee Census'!$B$6:$AC$507,ROWS($A$1:J349)+1,0)=""),'DSP Employee Census'!$H$1,"")))</f>
        <v/>
      </c>
      <c r="K350" s="16" t="str">
        <f>IF(VLOOKUP(K$1,$R$2:$S$16,2,0)="","",IF(HLOOKUP(VLOOKUP(K$1,$R$2:$S$16,2,0),'DSP Employee Census'!$B$6:$AC$507,ROWS($A$1:K349)+1,0)=0,"",VLOOKUP(HLOOKUP(VLOOKUP(K$1,$R$2:$S$16,2,0),'DSP Employee Census'!$B$6:$AC$507,ROWS($A$1:K349)+1,0),Lookups!$A$2:$B$45,2,0)))</f>
        <v/>
      </c>
      <c r="L350" s="74" t="str">
        <f>IF(VLOOKUP(L$1,$R$2:$S$16,2,0)="","",IF(HLOOKUP(VLOOKUP(L$1,$R$2:$S$16,2,0),'DSP Employee Census'!$B$6:$AC$507,ROWS($A$1:L349)+1,0)=0,"",HLOOKUP(VLOOKUP(L$1,$R$2:$S$16,2,0),'DSP Employee Census'!$B$6:$AC$507,ROWS($A$1:L349)+1,0)))</f>
        <v/>
      </c>
      <c r="M350" s="76" t="str">
        <f>IF(VLOOKUP(M$1,$R$2:$S$16,2,0)="","",IF(HLOOKUP(VLOOKUP(M$1,$R$2:$S$16,2,0),'DSP Employee Census'!$B$6:$AC$507,ROWS($A$1:M349)+1,0)=0,"",HLOOKUP(VLOOKUP(M$1,$R$2:$S$16,2,0),'DSP Employee Census'!$B$6:$AC$507,ROWS($A$1:M349)+1,0)))</f>
        <v/>
      </c>
      <c r="N350" s="74" t="str">
        <f>IF(VLOOKUP(N$1,$R$2:$S$16,2,0)="","",IF(HLOOKUP(VLOOKUP(N$1,$R$2:$S$16,2,0),'DSP Employee Census'!$B$6:$AC$507,ROWS($A$1:N349)+1,0)=0,"",HLOOKUP(VLOOKUP(N$1,$R$2:$S$16,2,0),'DSP Employee Census'!$B$6:$AC$507,ROWS($A$1:N349)+1,0)))</f>
        <v/>
      </c>
      <c r="O350" s="16" t="str">
        <f>IF(VLOOKUP(O$1,$R$2:$S$16,2,0)="","",IF(E350="self",IF(HLOOKUP(VLOOKUP(O$1,$R$2:$S$16,2,0),'DSP Employee Census'!$B$6:$AC$507,ROWS($A$1:O349)+1,0)=0,"",VLOOKUP(HLOOKUP(VLOOKUP(O$1,$R$2:$S$16,2,0),'DSP Employee Census'!$B$6:$AC$507,ROWS($A$1:O349)+1,0),Lookups!$A$2:$B$45,2,0)),""))</f>
        <v/>
      </c>
    </row>
    <row r="351" spans="1:15" ht="18" customHeight="1" x14ac:dyDescent="0.15">
      <c r="A351" s="16" t="str">
        <f>IF(VLOOKUP(A$1,$R$2:$S$16,2,0)="","",IF(HLOOKUP(VLOOKUP(A$1,$R$2:$S$16,2,0),'DSP Employee Census'!$B$6:$AC$507,ROWS($A$1:A350)+1,0)=0,"",HLOOKUP(VLOOKUP(A$1,$R$2:$S$16,2,0),'DSP Employee Census'!$B$6:$AC$507,ROWS($A$1:A350)+1,0)))</f>
        <v/>
      </c>
      <c r="B351" s="16" t="str">
        <f>IF(VLOOKUP(B$1,$R$2:$S$16,2,0)="","",IF(HLOOKUP(VLOOKUP(B$1,$R$2:$S$16,2,0),'DSP Employee Census'!$A$6:$AC$507,ROWS($A$1:B350)+1,0)=0,"",HLOOKUP(VLOOKUP(B$1,$R$2:$S$16,2,0),'DSP Employee Census'!$A$6:$AC$507,ROWS($A$1:B350)+1,0)))</f>
        <v/>
      </c>
      <c r="C351" s="16" t="str">
        <f>IF(VLOOKUP(C$1,$R$2:$S$16,2,0)="","",IF(HLOOKUP(VLOOKUP(C$1,$R$2:$S$16,2,0),'DSP Employee Census'!$B$6:$AC$507,ROWS($A$1:C350)+1,0)=0,"",HLOOKUP(VLOOKUP(C$1,$R$2:$S$16,2,0),'DSP Employee Census'!$B$6:$AC$507,ROWS($A$1:C350)+1,0)))</f>
        <v/>
      </c>
      <c r="D351" s="74" t="str">
        <f>IF(VLOOKUP(D$1,$R$2:$S$16,2,0)="","",IF(HLOOKUP(VLOOKUP(D$1,$R$2:$S$16,2,0),'DSP Employee Census'!$B$6:$AC$507,ROWS($A$1:D350)+1,0)=0,"",HLOOKUP(VLOOKUP(D$1,$R$2:$S$16,2,0),'DSP Employee Census'!$B$6:$AC$507,ROWS($A$1:D350)+1,0)))</f>
        <v/>
      </c>
      <c r="E351" s="16" t="str">
        <f>IF(VLOOKUP(E$1,$R$2:$S$16,2,0)="","",IF(HLOOKUP(VLOOKUP(E$1,$R$2:$S$16,2,0),'DSP Employee Census'!$B$6:$AC$507,ROWS($A$1:E350)+1,0)=0,"",VLOOKUP(HLOOKUP(VLOOKUP(E$1,$R$2:$S$16,2,0),'DSP Employee Census'!$B$6:$AC$507,ROWS($A$1:E350)+1,0),Lookups!$A$2:$B$45,2,0)))</f>
        <v/>
      </c>
      <c r="F351" s="74" t="str">
        <f>IF(VLOOKUP(F$1,$R$2:$S$16,2,0)="","",IF(HLOOKUP(VLOOKUP(F$1,$R$2:$S$16,2,0),'DSP Employee Census'!$B$6:$AC$507,ROWS($A$1:F350)+1,0)=0,"",HLOOKUP(VLOOKUP(F$1,$R$2:$S$16,2,0),'DSP Employee Census'!$B$6:$AC$507,ROWS($A$1:F350)+1,0)))</f>
        <v/>
      </c>
      <c r="G351" s="16" t="str">
        <f>IF(VLOOKUP(G$1,$R$2:$S$16,2,0)="","",IF(HLOOKUP(VLOOKUP(G$1,$R$2:$S$16,2,0),'DSP Employee Census'!$B$6:$AC$507,ROWS($A$1:G350)+1,0)=0,"",VLOOKUP(HLOOKUP(VLOOKUP(G$1,$R$2:$S$16,2,0),'DSP Employee Census'!$B$6:$AC$507,ROWS($A$1:G350)+1,0),Lookups!$A$2:$B$45,2,0)))</f>
        <v/>
      </c>
      <c r="H351" s="74" t="str">
        <f>IF(VLOOKUP(H$1,$R$2:$S$16,2,0)="","",IF(HLOOKUP(VLOOKUP(H$1,$R$2:$S$16,2,0),'DSP Employee Census'!$B$6:$AC$507,ROWS($A$1:H350)+1,0)=0,"",HLOOKUP(VLOOKUP(H$1,$R$2:$S$16,2,0),'DSP Employee Census'!$B$6:$AC$507,ROWS($A$1:H350)+1,0)))</f>
        <v/>
      </c>
      <c r="I351" s="75" t="str">
        <f>IF(VLOOKUP(I$1,$R$2:$S$16,2,0)="","",IF(HLOOKUP(VLOOKUP(I$1,$R$2:$S$16,2,0),'DSP Employee Census'!$B$6:$AC$507,ROWS($A$1:I350)+1,0)=0,"",HLOOKUP(VLOOKUP(I$1,$R$2:$S$16,2,0),'DSP Employee Census'!$B$6:$AC$507,ROWS($A$1:I350)+1,0)))</f>
        <v/>
      </c>
      <c r="J351" s="76" t="str">
        <f>IF(VLOOKUP($J$1,$R$2:$S$16,2,0)="","",IF(AND($K351="part_time",HLOOKUP(VLOOKUP(J$1,$R$2:$S$16,2,0),'DSP Employee Census'!$B$6:$AC$507,ROWS($A$1:J350)+1,0)&gt;0),HLOOKUP(VLOOKUP(J$1,$R$2:$S$16,2,0),'DSP Employee Census'!$B$6:$AC$507,ROWS($A$1:J350)+1,0),IF(AND($K351="part_time",HLOOKUP(VLOOKUP(J$1,$R$2:$S$16,2,0),'DSP Employee Census'!$B$6:$AC$507,ROWS($A$1:J350)+1,0)=""),'DSP Employee Census'!$H$1,"")))</f>
        <v/>
      </c>
      <c r="K351" s="16" t="str">
        <f>IF(VLOOKUP(K$1,$R$2:$S$16,2,0)="","",IF(HLOOKUP(VLOOKUP(K$1,$R$2:$S$16,2,0),'DSP Employee Census'!$B$6:$AC$507,ROWS($A$1:K350)+1,0)=0,"",VLOOKUP(HLOOKUP(VLOOKUP(K$1,$R$2:$S$16,2,0),'DSP Employee Census'!$B$6:$AC$507,ROWS($A$1:K350)+1,0),Lookups!$A$2:$B$45,2,0)))</f>
        <v/>
      </c>
      <c r="L351" s="74" t="str">
        <f>IF(VLOOKUP(L$1,$R$2:$S$16,2,0)="","",IF(HLOOKUP(VLOOKUP(L$1,$R$2:$S$16,2,0),'DSP Employee Census'!$B$6:$AC$507,ROWS($A$1:L350)+1,0)=0,"",HLOOKUP(VLOOKUP(L$1,$R$2:$S$16,2,0),'DSP Employee Census'!$B$6:$AC$507,ROWS($A$1:L350)+1,0)))</f>
        <v/>
      </c>
      <c r="M351" s="76" t="str">
        <f>IF(VLOOKUP(M$1,$R$2:$S$16,2,0)="","",IF(HLOOKUP(VLOOKUP(M$1,$R$2:$S$16,2,0),'DSP Employee Census'!$B$6:$AC$507,ROWS($A$1:M350)+1,0)=0,"",HLOOKUP(VLOOKUP(M$1,$R$2:$S$16,2,0),'DSP Employee Census'!$B$6:$AC$507,ROWS($A$1:M350)+1,0)))</f>
        <v/>
      </c>
      <c r="N351" s="74" t="str">
        <f>IF(VLOOKUP(N$1,$R$2:$S$16,2,0)="","",IF(HLOOKUP(VLOOKUP(N$1,$R$2:$S$16,2,0),'DSP Employee Census'!$B$6:$AC$507,ROWS($A$1:N350)+1,0)=0,"",HLOOKUP(VLOOKUP(N$1,$R$2:$S$16,2,0),'DSP Employee Census'!$B$6:$AC$507,ROWS($A$1:N350)+1,0)))</f>
        <v/>
      </c>
      <c r="O351" s="16" t="str">
        <f>IF(VLOOKUP(O$1,$R$2:$S$16,2,0)="","",IF(E351="self",IF(HLOOKUP(VLOOKUP(O$1,$R$2:$S$16,2,0),'DSP Employee Census'!$B$6:$AC$507,ROWS($A$1:O350)+1,0)=0,"",VLOOKUP(HLOOKUP(VLOOKUP(O$1,$R$2:$S$16,2,0),'DSP Employee Census'!$B$6:$AC$507,ROWS($A$1:O350)+1,0),Lookups!$A$2:$B$45,2,0)),""))</f>
        <v/>
      </c>
    </row>
    <row r="352" spans="1:15" ht="18" customHeight="1" x14ac:dyDescent="0.15">
      <c r="A352" s="16" t="str">
        <f>IF(VLOOKUP(A$1,$R$2:$S$16,2,0)="","",IF(HLOOKUP(VLOOKUP(A$1,$R$2:$S$16,2,0),'DSP Employee Census'!$B$6:$AC$507,ROWS($A$1:A351)+1,0)=0,"",HLOOKUP(VLOOKUP(A$1,$R$2:$S$16,2,0),'DSP Employee Census'!$B$6:$AC$507,ROWS($A$1:A351)+1,0)))</f>
        <v/>
      </c>
      <c r="B352" s="16" t="str">
        <f>IF(VLOOKUP(B$1,$R$2:$S$16,2,0)="","",IF(HLOOKUP(VLOOKUP(B$1,$R$2:$S$16,2,0),'DSP Employee Census'!$A$6:$AC$507,ROWS($A$1:B351)+1,0)=0,"",HLOOKUP(VLOOKUP(B$1,$R$2:$S$16,2,0),'DSP Employee Census'!$A$6:$AC$507,ROWS($A$1:B351)+1,0)))</f>
        <v/>
      </c>
      <c r="C352" s="16" t="str">
        <f>IF(VLOOKUP(C$1,$R$2:$S$16,2,0)="","",IF(HLOOKUP(VLOOKUP(C$1,$R$2:$S$16,2,0),'DSP Employee Census'!$B$6:$AC$507,ROWS($A$1:C351)+1,0)=0,"",HLOOKUP(VLOOKUP(C$1,$R$2:$S$16,2,0),'DSP Employee Census'!$B$6:$AC$507,ROWS($A$1:C351)+1,0)))</f>
        <v/>
      </c>
      <c r="D352" s="74" t="str">
        <f>IF(VLOOKUP(D$1,$R$2:$S$16,2,0)="","",IF(HLOOKUP(VLOOKUP(D$1,$R$2:$S$16,2,0),'DSP Employee Census'!$B$6:$AC$507,ROWS($A$1:D351)+1,0)=0,"",HLOOKUP(VLOOKUP(D$1,$R$2:$S$16,2,0),'DSP Employee Census'!$B$6:$AC$507,ROWS($A$1:D351)+1,0)))</f>
        <v/>
      </c>
      <c r="E352" s="16" t="str">
        <f>IF(VLOOKUP(E$1,$R$2:$S$16,2,0)="","",IF(HLOOKUP(VLOOKUP(E$1,$R$2:$S$16,2,0),'DSP Employee Census'!$B$6:$AC$507,ROWS($A$1:E351)+1,0)=0,"",VLOOKUP(HLOOKUP(VLOOKUP(E$1,$R$2:$S$16,2,0),'DSP Employee Census'!$B$6:$AC$507,ROWS($A$1:E351)+1,0),Lookups!$A$2:$B$45,2,0)))</f>
        <v/>
      </c>
      <c r="F352" s="74" t="str">
        <f>IF(VLOOKUP(F$1,$R$2:$S$16,2,0)="","",IF(HLOOKUP(VLOOKUP(F$1,$R$2:$S$16,2,0),'DSP Employee Census'!$B$6:$AC$507,ROWS($A$1:F351)+1,0)=0,"",HLOOKUP(VLOOKUP(F$1,$R$2:$S$16,2,0),'DSP Employee Census'!$B$6:$AC$507,ROWS($A$1:F351)+1,0)))</f>
        <v/>
      </c>
      <c r="G352" s="16" t="str">
        <f>IF(VLOOKUP(G$1,$R$2:$S$16,2,0)="","",IF(HLOOKUP(VLOOKUP(G$1,$R$2:$S$16,2,0),'DSP Employee Census'!$B$6:$AC$507,ROWS($A$1:G351)+1,0)=0,"",VLOOKUP(HLOOKUP(VLOOKUP(G$1,$R$2:$S$16,2,0),'DSP Employee Census'!$B$6:$AC$507,ROWS($A$1:G351)+1,0),Lookups!$A$2:$B$45,2,0)))</f>
        <v/>
      </c>
      <c r="H352" s="74" t="str">
        <f>IF(VLOOKUP(H$1,$R$2:$S$16,2,0)="","",IF(HLOOKUP(VLOOKUP(H$1,$R$2:$S$16,2,0),'DSP Employee Census'!$B$6:$AC$507,ROWS($A$1:H351)+1,0)=0,"",HLOOKUP(VLOOKUP(H$1,$R$2:$S$16,2,0),'DSP Employee Census'!$B$6:$AC$507,ROWS($A$1:H351)+1,0)))</f>
        <v/>
      </c>
      <c r="I352" s="75" t="str">
        <f>IF(VLOOKUP(I$1,$R$2:$S$16,2,0)="","",IF(HLOOKUP(VLOOKUP(I$1,$R$2:$S$16,2,0),'DSP Employee Census'!$B$6:$AC$507,ROWS($A$1:I351)+1,0)=0,"",HLOOKUP(VLOOKUP(I$1,$R$2:$S$16,2,0),'DSP Employee Census'!$B$6:$AC$507,ROWS($A$1:I351)+1,0)))</f>
        <v/>
      </c>
      <c r="J352" s="76" t="str">
        <f>IF(VLOOKUP($J$1,$R$2:$S$16,2,0)="","",IF(AND($K352="part_time",HLOOKUP(VLOOKUP(J$1,$R$2:$S$16,2,0),'DSP Employee Census'!$B$6:$AC$507,ROWS($A$1:J351)+1,0)&gt;0),HLOOKUP(VLOOKUP(J$1,$R$2:$S$16,2,0),'DSP Employee Census'!$B$6:$AC$507,ROWS($A$1:J351)+1,0),IF(AND($K352="part_time",HLOOKUP(VLOOKUP(J$1,$R$2:$S$16,2,0),'DSP Employee Census'!$B$6:$AC$507,ROWS($A$1:J351)+1,0)=""),'DSP Employee Census'!$H$1,"")))</f>
        <v/>
      </c>
      <c r="K352" s="16" t="str">
        <f>IF(VLOOKUP(K$1,$R$2:$S$16,2,0)="","",IF(HLOOKUP(VLOOKUP(K$1,$R$2:$S$16,2,0),'DSP Employee Census'!$B$6:$AC$507,ROWS($A$1:K351)+1,0)=0,"",VLOOKUP(HLOOKUP(VLOOKUP(K$1,$R$2:$S$16,2,0),'DSP Employee Census'!$B$6:$AC$507,ROWS($A$1:K351)+1,0),Lookups!$A$2:$B$45,2,0)))</f>
        <v/>
      </c>
      <c r="L352" s="74" t="str">
        <f>IF(VLOOKUP(L$1,$R$2:$S$16,2,0)="","",IF(HLOOKUP(VLOOKUP(L$1,$R$2:$S$16,2,0),'DSP Employee Census'!$B$6:$AC$507,ROWS($A$1:L351)+1,0)=0,"",HLOOKUP(VLOOKUP(L$1,$R$2:$S$16,2,0),'DSP Employee Census'!$B$6:$AC$507,ROWS($A$1:L351)+1,0)))</f>
        <v/>
      </c>
      <c r="M352" s="76" t="str">
        <f>IF(VLOOKUP(M$1,$R$2:$S$16,2,0)="","",IF(HLOOKUP(VLOOKUP(M$1,$R$2:$S$16,2,0),'DSP Employee Census'!$B$6:$AC$507,ROWS($A$1:M351)+1,0)=0,"",HLOOKUP(VLOOKUP(M$1,$R$2:$S$16,2,0),'DSP Employee Census'!$B$6:$AC$507,ROWS($A$1:M351)+1,0)))</f>
        <v/>
      </c>
      <c r="N352" s="74" t="str">
        <f>IF(VLOOKUP(N$1,$R$2:$S$16,2,0)="","",IF(HLOOKUP(VLOOKUP(N$1,$R$2:$S$16,2,0),'DSP Employee Census'!$B$6:$AC$507,ROWS($A$1:N351)+1,0)=0,"",HLOOKUP(VLOOKUP(N$1,$R$2:$S$16,2,0),'DSP Employee Census'!$B$6:$AC$507,ROWS($A$1:N351)+1,0)))</f>
        <v/>
      </c>
      <c r="O352" s="16" t="str">
        <f>IF(VLOOKUP(O$1,$R$2:$S$16,2,0)="","",IF(E352="self",IF(HLOOKUP(VLOOKUP(O$1,$R$2:$S$16,2,0),'DSP Employee Census'!$B$6:$AC$507,ROWS($A$1:O351)+1,0)=0,"",VLOOKUP(HLOOKUP(VLOOKUP(O$1,$R$2:$S$16,2,0),'DSP Employee Census'!$B$6:$AC$507,ROWS($A$1:O351)+1,0),Lookups!$A$2:$B$45,2,0)),""))</f>
        <v/>
      </c>
    </row>
    <row r="353" spans="1:15" ht="18" customHeight="1" x14ac:dyDescent="0.15">
      <c r="A353" s="16" t="str">
        <f>IF(VLOOKUP(A$1,$R$2:$S$16,2,0)="","",IF(HLOOKUP(VLOOKUP(A$1,$R$2:$S$16,2,0),'DSP Employee Census'!$B$6:$AC$507,ROWS($A$1:A352)+1,0)=0,"",HLOOKUP(VLOOKUP(A$1,$R$2:$S$16,2,0),'DSP Employee Census'!$B$6:$AC$507,ROWS($A$1:A352)+1,0)))</f>
        <v/>
      </c>
      <c r="B353" s="16" t="str">
        <f>IF(VLOOKUP(B$1,$R$2:$S$16,2,0)="","",IF(HLOOKUP(VLOOKUP(B$1,$R$2:$S$16,2,0),'DSP Employee Census'!$A$6:$AC$507,ROWS($A$1:B352)+1,0)=0,"",HLOOKUP(VLOOKUP(B$1,$R$2:$S$16,2,0),'DSP Employee Census'!$A$6:$AC$507,ROWS($A$1:B352)+1,0)))</f>
        <v/>
      </c>
      <c r="C353" s="16" t="str">
        <f>IF(VLOOKUP(C$1,$R$2:$S$16,2,0)="","",IF(HLOOKUP(VLOOKUP(C$1,$R$2:$S$16,2,0),'DSP Employee Census'!$B$6:$AC$507,ROWS($A$1:C352)+1,0)=0,"",HLOOKUP(VLOOKUP(C$1,$R$2:$S$16,2,0),'DSP Employee Census'!$B$6:$AC$507,ROWS($A$1:C352)+1,0)))</f>
        <v/>
      </c>
      <c r="D353" s="74" t="str">
        <f>IF(VLOOKUP(D$1,$R$2:$S$16,2,0)="","",IF(HLOOKUP(VLOOKUP(D$1,$R$2:$S$16,2,0),'DSP Employee Census'!$B$6:$AC$507,ROWS($A$1:D352)+1,0)=0,"",HLOOKUP(VLOOKUP(D$1,$R$2:$S$16,2,0),'DSP Employee Census'!$B$6:$AC$507,ROWS($A$1:D352)+1,0)))</f>
        <v/>
      </c>
      <c r="E353" s="16" t="str">
        <f>IF(VLOOKUP(E$1,$R$2:$S$16,2,0)="","",IF(HLOOKUP(VLOOKUP(E$1,$R$2:$S$16,2,0),'DSP Employee Census'!$B$6:$AC$507,ROWS($A$1:E352)+1,0)=0,"",VLOOKUP(HLOOKUP(VLOOKUP(E$1,$R$2:$S$16,2,0),'DSP Employee Census'!$B$6:$AC$507,ROWS($A$1:E352)+1,0),Lookups!$A$2:$B$45,2,0)))</f>
        <v/>
      </c>
      <c r="F353" s="74" t="str">
        <f>IF(VLOOKUP(F$1,$R$2:$S$16,2,0)="","",IF(HLOOKUP(VLOOKUP(F$1,$R$2:$S$16,2,0),'DSP Employee Census'!$B$6:$AC$507,ROWS($A$1:F352)+1,0)=0,"",HLOOKUP(VLOOKUP(F$1,$R$2:$S$16,2,0),'DSP Employee Census'!$B$6:$AC$507,ROWS($A$1:F352)+1,0)))</f>
        <v/>
      </c>
      <c r="G353" s="16" t="str">
        <f>IF(VLOOKUP(G$1,$R$2:$S$16,2,0)="","",IF(HLOOKUP(VLOOKUP(G$1,$R$2:$S$16,2,0),'DSP Employee Census'!$B$6:$AC$507,ROWS($A$1:G352)+1,0)=0,"",VLOOKUP(HLOOKUP(VLOOKUP(G$1,$R$2:$S$16,2,0),'DSP Employee Census'!$B$6:$AC$507,ROWS($A$1:G352)+1,0),Lookups!$A$2:$B$45,2,0)))</f>
        <v/>
      </c>
      <c r="H353" s="74" t="str">
        <f>IF(VLOOKUP(H$1,$R$2:$S$16,2,0)="","",IF(HLOOKUP(VLOOKUP(H$1,$R$2:$S$16,2,0),'DSP Employee Census'!$B$6:$AC$507,ROWS($A$1:H352)+1,0)=0,"",HLOOKUP(VLOOKUP(H$1,$R$2:$S$16,2,0),'DSP Employee Census'!$B$6:$AC$507,ROWS($A$1:H352)+1,0)))</f>
        <v/>
      </c>
      <c r="I353" s="75" t="str">
        <f>IF(VLOOKUP(I$1,$R$2:$S$16,2,0)="","",IF(HLOOKUP(VLOOKUP(I$1,$R$2:$S$16,2,0),'DSP Employee Census'!$B$6:$AC$507,ROWS($A$1:I352)+1,0)=0,"",HLOOKUP(VLOOKUP(I$1,$R$2:$S$16,2,0),'DSP Employee Census'!$B$6:$AC$507,ROWS($A$1:I352)+1,0)))</f>
        <v/>
      </c>
      <c r="J353" s="76" t="str">
        <f>IF(VLOOKUP($J$1,$R$2:$S$16,2,0)="","",IF(AND($K353="part_time",HLOOKUP(VLOOKUP(J$1,$R$2:$S$16,2,0),'DSP Employee Census'!$B$6:$AC$507,ROWS($A$1:J352)+1,0)&gt;0),HLOOKUP(VLOOKUP(J$1,$R$2:$S$16,2,0),'DSP Employee Census'!$B$6:$AC$507,ROWS($A$1:J352)+1,0),IF(AND($K353="part_time",HLOOKUP(VLOOKUP(J$1,$R$2:$S$16,2,0),'DSP Employee Census'!$B$6:$AC$507,ROWS($A$1:J352)+1,0)=""),'DSP Employee Census'!$H$1,"")))</f>
        <v/>
      </c>
      <c r="K353" s="16" t="str">
        <f>IF(VLOOKUP(K$1,$R$2:$S$16,2,0)="","",IF(HLOOKUP(VLOOKUP(K$1,$R$2:$S$16,2,0),'DSP Employee Census'!$B$6:$AC$507,ROWS($A$1:K352)+1,0)=0,"",VLOOKUP(HLOOKUP(VLOOKUP(K$1,$R$2:$S$16,2,0),'DSP Employee Census'!$B$6:$AC$507,ROWS($A$1:K352)+1,0),Lookups!$A$2:$B$45,2,0)))</f>
        <v/>
      </c>
      <c r="L353" s="74" t="str">
        <f>IF(VLOOKUP(L$1,$R$2:$S$16,2,0)="","",IF(HLOOKUP(VLOOKUP(L$1,$R$2:$S$16,2,0),'DSP Employee Census'!$B$6:$AC$507,ROWS($A$1:L352)+1,0)=0,"",HLOOKUP(VLOOKUP(L$1,$R$2:$S$16,2,0),'DSP Employee Census'!$B$6:$AC$507,ROWS($A$1:L352)+1,0)))</f>
        <v/>
      </c>
      <c r="M353" s="76" t="str">
        <f>IF(VLOOKUP(M$1,$R$2:$S$16,2,0)="","",IF(HLOOKUP(VLOOKUP(M$1,$R$2:$S$16,2,0),'DSP Employee Census'!$B$6:$AC$507,ROWS($A$1:M352)+1,0)=0,"",HLOOKUP(VLOOKUP(M$1,$R$2:$S$16,2,0),'DSP Employee Census'!$B$6:$AC$507,ROWS($A$1:M352)+1,0)))</f>
        <v/>
      </c>
      <c r="N353" s="74" t="str">
        <f>IF(VLOOKUP(N$1,$R$2:$S$16,2,0)="","",IF(HLOOKUP(VLOOKUP(N$1,$R$2:$S$16,2,0),'DSP Employee Census'!$B$6:$AC$507,ROWS($A$1:N352)+1,0)=0,"",HLOOKUP(VLOOKUP(N$1,$R$2:$S$16,2,0),'DSP Employee Census'!$B$6:$AC$507,ROWS($A$1:N352)+1,0)))</f>
        <v/>
      </c>
      <c r="O353" s="16" t="str">
        <f>IF(VLOOKUP(O$1,$R$2:$S$16,2,0)="","",IF(E353="self",IF(HLOOKUP(VLOOKUP(O$1,$R$2:$S$16,2,0),'DSP Employee Census'!$B$6:$AC$507,ROWS($A$1:O352)+1,0)=0,"",VLOOKUP(HLOOKUP(VLOOKUP(O$1,$R$2:$S$16,2,0),'DSP Employee Census'!$B$6:$AC$507,ROWS($A$1:O352)+1,0),Lookups!$A$2:$B$45,2,0)),""))</f>
        <v/>
      </c>
    </row>
    <row r="354" spans="1:15" ht="18" customHeight="1" x14ac:dyDescent="0.15">
      <c r="A354" s="16" t="str">
        <f>IF(VLOOKUP(A$1,$R$2:$S$16,2,0)="","",IF(HLOOKUP(VLOOKUP(A$1,$R$2:$S$16,2,0),'DSP Employee Census'!$B$6:$AC$507,ROWS($A$1:A353)+1,0)=0,"",HLOOKUP(VLOOKUP(A$1,$R$2:$S$16,2,0),'DSP Employee Census'!$B$6:$AC$507,ROWS($A$1:A353)+1,0)))</f>
        <v/>
      </c>
      <c r="B354" s="16" t="str">
        <f>IF(VLOOKUP(B$1,$R$2:$S$16,2,0)="","",IF(HLOOKUP(VLOOKUP(B$1,$R$2:$S$16,2,0),'DSP Employee Census'!$A$6:$AC$507,ROWS($A$1:B353)+1,0)=0,"",HLOOKUP(VLOOKUP(B$1,$R$2:$S$16,2,0),'DSP Employee Census'!$A$6:$AC$507,ROWS($A$1:B353)+1,0)))</f>
        <v/>
      </c>
      <c r="C354" s="16" t="str">
        <f>IF(VLOOKUP(C$1,$R$2:$S$16,2,0)="","",IF(HLOOKUP(VLOOKUP(C$1,$R$2:$S$16,2,0),'DSP Employee Census'!$B$6:$AC$507,ROWS($A$1:C353)+1,0)=0,"",HLOOKUP(VLOOKUP(C$1,$R$2:$S$16,2,0),'DSP Employee Census'!$B$6:$AC$507,ROWS($A$1:C353)+1,0)))</f>
        <v/>
      </c>
      <c r="D354" s="74" t="str">
        <f>IF(VLOOKUP(D$1,$R$2:$S$16,2,0)="","",IF(HLOOKUP(VLOOKUP(D$1,$R$2:$S$16,2,0),'DSP Employee Census'!$B$6:$AC$507,ROWS($A$1:D353)+1,0)=0,"",HLOOKUP(VLOOKUP(D$1,$R$2:$S$16,2,0),'DSP Employee Census'!$B$6:$AC$507,ROWS($A$1:D353)+1,0)))</f>
        <v/>
      </c>
      <c r="E354" s="16" t="str">
        <f>IF(VLOOKUP(E$1,$R$2:$S$16,2,0)="","",IF(HLOOKUP(VLOOKUP(E$1,$R$2:$S$16,2,0),'DSP Employee Census'!$B$6:$AC$507,ROWS($A$1:E353)+1,0)=0,"",VLOOKUP(HLOOKUP(VLOOKUP(E$1,$R$2:$S$16,2,0),'DSP Employee Census'!$B$6:$AC$507,ROWS($A$1:E353)+1,0),Lookups!$A$2:$B$45,2,0)))</f>
        <v/>
      </c>
      <c r="F354" s="74" t="str">
        <f>IF(VLOOKUP(F$1,$R$2:$S$16,2,0)="","",IF(HLOOKUP(VLOOKUP(F$1,$R$2:$S$16,2,0),'DSP Employee Census'!$B$6:$AC$507,ROWS($A$1:F353)+1,0)=0,"",HLOOKUP(VLOOKUP(F$1,$R$2:$S$16,2,0),'DSP Employee Census'!$B$6:$AC$507,ROWS($A$1:F353)+1,0)))</f>
        <v/>
      </c>
      <c r="G354" s="16" t="str">
        <f>IF(VLOOKUP(G$1,$R$2:$S$16,2,0)="","",IF(HLOOKUP(VLOOKUP(G$1,$R$2:$S$16,2,0),'DSP Employee Census'!$B$6:$AC$507,ROWS($A$1:G353)+1,0)=0,"",VLOOKUP(HLOOKUP(VLOOKUP(G$1,$R$2:$S$16,2,0),'DSP Employee Census'!$B$6:$AC$507,ROWS($A$1:G353)+1,0),Lookups!$A$2:$B$45,2,0)))</f>
        <v/>
      </c>
      <c r="H354" s="74" t="str">
        <f>IF(VLOOKUP(H$1,$R$2:$S$16,2,0)="","",IF(HLOOKUP(VLOOKUP(H$1,$R$2:$S$16,2,0),'DSP Employee Census'!$B$6:$AC$507,ROWS($A$1:H353)+1,0)=0,"",HLOOKUP(VLOOKUP(H$1,$R$2:$S$16,2,0),'DSP Employee Census'!$B$6:$AC$507,ROWS($A$1:H353)+1,0)))</f>
        <v/>
      </c>
      <c r="I354" s="75" t="str">
        <f>IF(VLOOKUP(I$1,$R$2:$S$16,2,0)="","",IF(HLOOKUP(VLOOKUP(I$1,$R$2:$S$16,2,0),'DSP Employee Census'!$B$6:$AC$507,ROWS($A$1:I353)+1,0)=0,"",HLOOKUP(VLOOKUP(I$1,$R$2:$S$16,2,0),'DSP Employee Census'!$B$6:$AC$507,ROWS($A$1:I353)+1,0)))</f>
        <v/>
      </c>
      <c r="J354" s="76" t="str">
        <f>IF(VLOOKUP($J$1,$R$2:$S$16,2,0)="","",IF(AND($K354="part_time",HLOOKUP(VLOOKUP(J$1,$R$2:$S$16,2,0),'DSP Employee Census'!$B$6:$AC$507,ROWS($A$1:J353)+1,0)&gt;0),HLOOKUP(VLOOKUP(J$1,$R$2:$S$16,2,0),'DSP Employee Census'!$B$6:$AC$507,ROWS($A$1:J353)+1,0),IF(AND($K354="part_time",HLOOKUP(VLOOKUP(J$1,$R$2:$S$16,2,0),'DSP Employee Census'!$B$6:$AC$507,ROWS($A$1:J353)+1,0)=""),'DSP Employee Census'!$H$1,"")))</f>
        <v/>
      </c>
      <c r="K354" s="16" t="str">
        <f>IF(VLOOKUP(K$1,$R$2:$S$16,2,0)="","",IF(HLOOKUP(VLOOKUP(K$1,$R$2:$S$16,2,0),'DSP Employee Census'!$B$6:$AC$507,ROWS($A$1:K353)+1,0)=0,"",VLOOKUP(HLOOKUP(VLOOKUP(K$1,$R$2:$S$16,2,0),'DSP Employee Census'!$B$6:$AC$507,ROWS($A$1:K353)+1,0),Lookups!$A$2:$B$45,2,0)))</f>
        <v/>
      </c>
      <c r="L354" s="74" t="str">
        <f>IF(VLOOKUP(L$1,$R$2:$S$16,2,0)="","",IF(HLOOKUP(VLOOKUP(L$1,$R$2:$S$16,2,0),'DSP Employee Census'!$B$6:$AC$507,ROWS($A$1:L353)+1,0)=0,"",HLOOKUP(VLOOKUP(L$1,$R$2:$S$16,2,0),'DSP Employee Census'!$B$6:$AC$507,ROWS($A$1:L353)+1,0)))</f>
        <v/>
      </c>
      <c r="M354" s="76" t="str">
        <f>IF(VLOOKUP(M$1,$R$2:$S$16,2,0)="","",IF(HLOOKUP(VLOOKUP(M$1,$R$2:$S$16,2,0),'DSP Employee Census'!$B$6:$AC$507,ROWS($A$1:M353)+1,0)=0,"",HLOOKUP(VLOOKUP(M$1,$R$2:$S$16,2,0),'DSP Employee Census'!$B$6:$AC$507,ROWS($A$1:M353)+1,0)))</f>
        <v/>
      </c>
      <c r="N354" s="74" t="str">
        <f>IF(VLOOKUP(N$1,$R$2:$S$16,2,0)="","",IF(HLOOKUP(VLOOKUP(N$1,$R$2:$S$16,2,0),'DSP Employee Census'!$B$6:$AC$507,ROWS($A$1:N353)+1,0)=0,"",HLOOKUP(VLOOKUP(N$1,$R$2:$S$16,2,0),'DSP Employee Census'!$B$6:$AC$507,ROWS($A$1:N353)+1,0)))</f>
        <v/>
      </c>
      <c r="O354" s="16" t="str">
        <f>IF(VLOOKUP(O$1,$R$2:$S$16,2,0)="","",IF(E354="self",IF(HLOOKUP(VLOOKUP(O$1,$R$2:$S$16,2,0),'DSP Employee Census'!$B$6:$AC$507,ROWS($A$1:O353)+1,0)=0,"",VLOOKUP(HLOOKUP(VLOOKUP(O$1,$R$2:$S$16,2,0),'DSP Employee Census'!$B$6:$AC$507,ROWS($A$1:O353)+1,0),Lookups!$A$2:$B$45,2,0)),""))</f>
        <v/>
      </c>
    </row>
    <row r="355" spans="1:15" ht="18" customHeight="1" x14ac:dyDescent="0.15">
      <c r="A355" s="16" t="str">
        <f>IF(VLOOKUP(A$1,$R$2:$S$16,2,0)="","",IF(HLOOKUP(VLOOKUP(A$1,$R$2:$S$16,2,0),'DSP Employee Census'!$B$6:$AC$507,ROWS($A$1:A354)+1,0)=0,"",HLOOKUP(VLOOKUP(A$1,$R$2:$S$16,2,0),'DSP Employee Census'!$B$6:$AC$507,ROWS($A$1:A354)+1,0)))</f>
        <v/>
      </c>
      <c r="B355" s="16" t="str">
        <f>IF(VLOOKUP(B$1,$R$2:$S$16,2,0)="","",IF(HLOOKUP(VLOOKUP(B$1,$R$2:$S$16,2,0),'DSP Employee Census'!$A$6:$AC$507,ROWS($A$1:B354)+1,0)=0,"",HLOOKUP(VLOOKUP(B$1,$R$2:$S$16,2,0),'DSP Employee Census'!$A$6:$AC$507,ROWS($A$1:B354)+1,0)))</f>
        <v/>
      </c>
      <c r="C355" s="16" t="str">
        <f>IF(VLOOKUP(C$1,$R$2:$S$16,2,0)="","",IF(HLOOKUP(VLOOKUP(C$1,$R$2:$S$16,2,0),'DSP Employee Census'!$B$6:$AC$507,ROWS($A$1:C354)+1,0)=0,"",HLOOKUP(VLOOKUP(C$1,$R$2:$S$16,2,0),'DSP Employee Census'!$B$6:$AC$507,ROWS($A$1:C354)+1,0)))</f>
        <v/>
      </c>
      <c r="D355" s="74" t="str">
        <f>IF(VLOOKUP(D$1,$R$2:$S$16,2,0)="","",IF(HLOOKUP(VLOOKUP(D$1,$R$2:$S$16,2,0),'DSP Employee Census'!$B$6:$AC$507,ROWS($A$1:D354)+1,0)=0,"",HLOOKUP(VLOOKUP(D$1,$R$2:$S$16,2,0),'DSP Employee Census'!$B$6:$AC$507,ROWS($A$1:D354)+1,0)))</f>
        <v/>
      </c>
      <c r="E355" s="16" t="str">
        <f>IF(VLOOKUP(E$1,$R$2:$S$16,2,0)="","",IF(HLOOKUP(VLOOKUP(E$1,$R$2:$S$16,2,0),'DSP Employee Census'!$B$6:$AC$507,ROWS($A$1:E354)+1,0)=0,"",VLOOKUP(HLOOKUP(VLOOKUP(E$1,$R$2:$S$16,2,0),'DSP Employee Census'!$B$6:$AC$507,ROWS($A$1:E354)+1,0),Lookups!$A$2:$B$45,2,0)))</f>
        <v/>
      </c>
      <c r="F355" s="74" t="str">
        <f>IF(VLOOKUP(F$1,$R$2:$S$16,2,0)="","",IF(HLOOKUP(VLOOKUP(F$1,$R$2:$S$16,2,0),'DSP Employee Census'!$B$6:$AC$507,ROWS($A$1:F354)+1,0)=0,"",HLOOKUP(VLOOKUP(F$1,$R$2:$S$16,2,0),'DSP Employee Census'!$B$6:$AC$507,ROWS($A$1:F354)+1,0)))</f>
        <v/>
      </c>
      <c r="G355" s="16" t="str">
        <f>IF(VLOOKUP(G$1,$R$2:$S$16,2,0)="","",IF(HLOOKUP(VLOOKUP(G$1,$R$2:$S$16,2,0),'DSP Employee Census'!$B$6:$AC$507,ROWS($A$1:G354)+1,0)=0,"",VLOOKUP(HLOOKUP(VLOOKUP(G$1,$R$2:$S$16,2,0),'DSP Employee Census'!$B$6:$AC$507,ROWS($A$1:G354)+1,0),Lookups!$A$2:$B$45,2,0)))</f>
        <v/>
      </c>
      <c r="H355" s="74" t="str">
        <f>IF(VLOOKUP(H$1,$R$2:$S$16,2,0)="","",IF(HLOOKUP(VLOOKUP(H$1,$R$2:$S$16,2,0),'DSP Employee Census'!$B$6:$AC$507,ROWS($A$1:H354)+1,0)=0,"",HLOOKUP(VLOOKUP(H$1,$R$2:$S$16,2,0),'DSP Employee Census'!$B$6:$AC$507,ROWS($A$1:H354)+1,0)))</f>
        <v/>
      </c>
      <c r="I355" s="75" t="str">
        <f>IF(VLOOKUP(I$1,$R$2:$S$16,2,0)="","",IF(HLOOKUP(VLOOKUP(I$1,$R$2:$S$16,2,0),'DSP Employee Census'!$B$6:$AC$507,ROWS($A$1:I354)+1,0)=0,"",HLOOKUP(VLOOKUP(I$1,$R$2:$S$16,2,0),'DSP Employee Census'!$B$6:$AC$507,ROWS($A$1:I354)+1,0)))</f>
        <v/>
      </c>
      <c r="J355" s="76" t="str">
        <f>IF(VLOOKUP($J$1,$R$2:$S$16,2,0)="","",IF(AND($K355="part_time",HLOOKUP(VLOOKUP(J$1,$R$2:$S$16,2,0),'DSP Employee Census'!$B$6:$AC$507,ROWS($A$1:J354)+1,0)&gt;0),HLOOKUP(VLOOKUP(J$1,$R$2:$S$16,2,0),'DSP Employee Census'!$B$6:$AC$507,ROWS($A$1:J354)+1,0),IF(AND($K355="part_time",HLOOKUP(VLOOKUP(J$1,$R$2:$S$16,2,0),'DSP Employee Census'!$B$6:$AC$507,ROWS($A$1:J354)+1,0)=""),'DSP Employee Census'!$H$1,"")))</f>
        <v/>
      </c>
      <c r="K355" s="16" t="str">
        <f>IF(VLOOKUP(K$1,$R$2:$S$16,2,0)="","",IF(HLOOKUP(VLOOKUP(K$1,$R$2:$S$16,2,0),'DSP Employee Census'!$B$6:$AC$507,ROWS($A$1:K354)+1,0)=0,"",VLOOKUP(HLOOKUP(VLOOKUP(K$1,$R$2:$S$16,2,0),'DSP Employee Census'!$B$6:$AC$507,ROWS($A$1:K354)+1,0),Lookups!$A$2:$B$45,2,0)))</f>
        <v/>
      </c>
      <c r="L355" s="74" t="str">
        <f>IF(VLOOKUP(L$1,$R$2:$S$16,2,0)="","",IF(HLOOKUP(VLOOKUP(L$1,$R$2:$S$16,2,0),'DSP Employee Census'!$B$6:$AC$507,ROWS($A$1:L354)+1,0)=0,"",HLOOKUP(VLOOKUP(L$1,$R$2:$S$16,2,0),'DSP Employee Census'!$B$6:$AC$507,ROWS($A$1:L354)+1,0)))</f>
        <v/>
      </c>
      <c r="M355" s="76" t="str">
        <f>IF(VLOOKUP(M$1,$R$2:$S$16,2,0)="","",IF(HLOOKUP(VLOOKUP(M$1,$R$2:$S$16,2,0),'DSP Employee Census'!$B$6:$AC$507,ROWS($A$1:M354)+1,0)=0,"",HLOOKUP(VLOOKUP(M$1,$R$2:$S$16,2,0),'DSP Employee Census'!$B$6:$AC$507,ROWS($A$1:M354)+1,0)))</f>
        <v/>
      </c>
      <c r="N355" s="74" t="str">
        <f>IF(VLOOKUP(N$1,$R$2:$S$16,2,0)="","",IF(HLOOKUP(VLOOKUP(N$1,$R$2:$S$16,2,0),'DSP Employee Census'!$B$6:$AC$507,ROWS($A$1:N354)+1,0)=0,"",HLOOKUP(VLOOKUP(N$1,$R$2:$S$16,2,0),'DSP Employee Census'!$B$6:$AC$507,ROWS($A$1:N354)+1,0)))</f>
        <v/>
      </c>
      <c r="O355" s="16" t="str">
        <f>IF(VLOOKUP(O$1,$R$2:$S$16,2,0)="","",IF(E355="self",IF(HLOOKUP(VLOOKUP(O$1,$R$2:$S$16,2,0),'DSP Employee Census'!$B$6:$AC$507,ROWS($A$1:O354)+1,0)=0,"",VLOOKUP(HLOOKUP(VLOOKUP(O$1,$R$2:$S$16,2,0),'DSP Employee Census'!$B$6:$AC$507,ROWS($A$1:O354)+1,0),Lookups!$A$2:$B$45,2,0)),""))</f>
        <v/>
      </c>
    </row>
    <row r="356" spans="1:15" ht="18" customHeight="1" x14ac:dyDescent="0.15">
      <c r="A356" s="16" t="str">
        <f>IF(VLOOKUP(A$1,$R$2:$S$16,2,0)="","",IF(HLOOKUP(VLOOKUP(A$1,$R$2:$S$16,2,0),'DSP Employee Census'!$B$6:$AC$507,ROWS($A$1:A355)+1,0)=0,"",HLOOKUP(VLOOKUP(A$1,$R$2:$S$16,2,0),'DSP Employee Census'!$B$6:$AC$507,ROWS($A$1:A355)+1,0)))</f>
        <v/>
      </c>
      <c r="B356" s="16" t="str">
        <f>IF(VLOOKUP(B$1,$R$2:$S$16,2,0)="","",IF(HLOOKUP(VLOOKUP(B$1,$R$2:$S$16,2,0),'DSP Employee Census'!$A$6:$AC$507,ROWS($A$1:B355)+1,0)=0,"",HLOOKUP(VLOOKUP(B$1,$R$2:$S$16,2,0),'DSP Employee Census'!$A$6:$AC$507,ROWS($A$1:B355)+1,0)))</f>
        <v/>
      </c>
      <c r="C356" s="16" t="str">
        <f>IF(VLOOKUP(C$1,$R$2:$S$16,2,0)="","",IF(HLOOKUP(VLOOKUP(C$1,$R$2:$S$16,2,0),'DSP Employee Census'!$B$6:$AC$507,ROWS($A$1:C355)+1,0)=0,"",HLOOKUP(VLOOKUP(C$1,$R$2:$S$16,2,0),'DSP Employee Census'!$B$6:$AC$507,ROWS($A$1:C355)+1,0)))</f>
        <v/>
      </c>
      <c r="D356" s="74" t="str">
        <f>IF(VLOOKUP(D$1,$R$2:$S$16,2,0)="","",IF(HLOOKUP(VLOOKUP(D$1,$R$2:$S$16,2,0),'DSP Employee Census'!$B$6:$AC$507,ROWS($A$1:D355)+1,0)=0,"",HLOOKUP(VLOOKUP(D$1,$R$2:$S$16,2,0),'DSP Employee Census'!$B$6:$AC$507,ROWS($A$1:D355)+1,0)))</f>
        <v/>
      </c>
      <c r="E356" s="16" t="str">
        <f>IF(VLOOKUP(E$1,$R$2:$S$16,2,0)="","",IF(HLOOKUP(VLOOKUP(E$1,$R$2:$S$16,2,0),'DSP Employee Census'!$B$6:$AC$507,ROWS($A$1:E355)+1,0)=0,"",VLOOKUP(HLOOKUP(VLOOKUP(E$1,$R$2:$S$16,2,0),'DSP Employee Census'!$B$6:$AC$507,ROWS($A$1:E355)+1,0),Lookups!$A$2:$B$45,2,0)))</f>
        <v/>
      </c>
      <c r="F356" s="74" t="str">
        <f>IF(VLOOKUP(F$1,$R$2:$S$16,2,0)="","",IF(HLOOKUP(VLOOKUP(F$1,$R$2:$S$16,2,0),'DSP Employee Census'!$B$6:$AC$507,ROWS($A$1:F355)+1,0)=0,"",HLOOKUP(VLOOKUP(F$1,$R$2:$S$16,2,0),'DSP Employee Census'!$B$6:$AC$507,ROWS($A$1:F355)+1,0)))</f>
        <v/>
      </c>
      <c r="G356" s="16" t="str">
        <f>IF(VLOOKUP(G$1,$R$2:$S$16,2,0)="","",IF(HLOOKUP(VLOOKUP(G$1,$R$2:$S$16,2,0),'DSP Employee Census'!$B$6:$AC$507,ROWS($A$1:G355)+1,0)=0,"",VLOOKUP(HLOOKUP(VLOOKUP(G$1,$R$2:$S$16,2,0),'DSP Employee Census'!$B$6:$AC$507,ROWS($A$1:G355)+1,0),Lookups!$A$2:$B$45,2,0)))</f>
        <v/>
      </c>
      <c r="H356" s="74" t="str">
        <f>IF(VLOOKUP(H$1,$R$2:$S$16,2,0)="","",IF(HLOOKUP(VLOOKUP(H$1,$R$2:$S$16,2,0),'DSP Employee Census'!$B$6:$AC$507,ROWS($A$1:H355)+1,0)=0,"",HLOOKUP(VLOOKUP(H$1,$R$2:$S$16,2,0),'DSP Employee Census'!$B$6:$AC$507,ROWS($A$1:H355)+1,0)))</f>
        <v/>
      </c>
      <c r="I356" s="75" t="str">
        <f>IF(VLOOKUP(I$1,$R$2:$S$16,2,0)="","",IF(HLOOKUP(VLOOKUP(I$1,$R$2:$S$16,2,0),'DSP Employee Census'!$B$6:$AC$507,ROWS($A$1:I355)+1,0)=0,"",HLOOKUP(VLOOKUP(I$1,$R$2:$S$16,2,0),'DSP Employee Census'!$B$6:$AC$507,ROWS($A$1:I355)+1,0)))</f>
        <v/>
      </c>
      <c r="J356" s="76" t="str">
        <f>IF(VLOOKUP($J$1,$R$2:$S$16,2,0)="","",IF(AND($K356="part_time",HLOOKUP(VLOOKUP(J$1,$R$2:$S$16,2,0),'DSP Employee Census'!$B$6:$AC$507,ROWS($A$1:J355)+1,0)&gt;0),HLOOKUP(VLOOKUP(J$1,$R$2:$S$16,2,0),'DSP Employee Census'!$B$6:$AC$507,ROWS($A$1:J355)+1,0),IF(AND($K356="part_time",HLOOKUP(VLOOKUP(J$1,$R$2:$S$16,2,0),'DSP Employee Census'!$B$6:$AC$507,ROWS($A$1:J355)+1,0)=""),'DSP Employee Census'!$H$1,"")))</f>
        <v/>
      </c>
      <c r="K356" s="16" t="str">
        <f>IF(VLOOKUP(K$1,$R$2:$S$16,2,0)="","",IF(HLOOKUP(VLOOKUP(K$1,$R$2:$S$16,2,0),'DSP Employee Census'!$B$6:$AC$507,ROWS($A$1:K355)+1,0)=0,"",VLOOKUP(HLOOKUP(VLOOKUP(K$1,$R$2:$S$16,2,0),'DSP Employee Census'!$B$6:$AC$507,ROWS($A$1:K355)+1,0),Lookups!$A$2:$B$45,2,0)))</f>
        <v/>
      </c>
      <c r="L356" s="74" t="str">
        <f>IF(VLOOKUP(L$1,$R$2:$S$16,2,0)="","",IF(HLOOKUP(VLOOKUP(L$1,$R$2:$S$16,2,0),'DSP Employee Census'!$B$6:$AC$507,ROWS($A$1:L355)+1,0)=0,"",HLOOKUP(VLOOKUP(L$1,$R$2:$S$16,2,0),'DSP Employee Census'!$B$6:$AC$507,ROWS($A$1:L355)+1,0)))</f>
        <v/>
      </c>
      <c r="M356" s="76" t="str">
        <f>IF(VLOOKUP(M$1,$R$2:$S$16,2,0)="","",IF(HLOOKUP(VLOOKUP(M$1,$R$2:$S$16,2,0),'DSP Employee Census'!$B$6:$AC$507,ROWS($A$1:M355)+1,0)=0,"",HLOOKUP(VLOOKUP(M$1,$R$2:$S$16,2,0),'DSP Employee Census'!$B$6:$AC$507,ROWS($A$1:M355)+1,0)))</f>
        <v/>
      </c>
      <c r="N356" s="74" t="str">
        <f>IF(VLOOKUP(N$1,$R$2:$S$16,2,0)="","",IF(HLOOKUP(VLOOKUP(N$1,$R$2:$S$16,2,0),'DSP Employee Census'!$B$6:$AC$507,ROWS($A$1:N355)+1,0)=0,"",HLOOKUP(VLOOKUP(N$1,$R$2:$S$16,2,0),'DSP Employee Census'!$B$6:$AC$507,ROWS($A$1:N355)+1,0)))</f>
        <v/>
      </c>
      <c r="O356" s="16" t="str">
        <f>IF(VLOOKUP(O$1,$R$2:$S$16,2,0)="","",IF(E356="self",IF(HLOOKUP(VLOOKUP(O$1,$R$2:$S$16,2,0),'DSP Employee Census'!$B$6:$AC$507,ROWS($A$1:O355)+1,0)=0,"",VLOOKUP(HLOOKUP(VLOOKUP(O$1,$R$2:$S$16,2,0),'DSP Employee Census'!$B$6:$AC$507,ROWS($A$1:O355)+1,0),Lookups!$A$2:$B$45,2,0)),""))</f>
        <v/>
      </c>
    </row>
    <row r="357" spans="1:15" ht="18" customHeight="1" x14ac:dyDescent="0.15">
      <c r="A357" s="16" t="str">
        <f>IF(VLOOKUP(A$1,$R$2:$S$16,2,0)="","",IF(HLOOKUP(VLOOKUP(A$1,$R$2:$S$16,2,0),'DSP Employee Census'!$B$6:$AC$507,ROWS($A$1:A356)+1,0)=0,"",HLOOKUP(VLOOKUP(A$1,$R$2:$S$16,2,0),'DSP Employee Census'!$B$6:$AC$507,ROWS($A$1:A356)+1,0)))</f>
        <v/>
      </c>
      <c r="B357" s="16" t="str">
        <f>IF(VLOOKUP(B$1,$R$2:$S$16,2,0)="","",IF(HLOOKUP(VLOOKUP(B$1,$R$2:$S$16,2,0),'DSP Employee Census'!$A$6:$AC$507,ROWS($A$1:B356)+1,0)=0,"",HLOOKUP(VLOOKUP(B$1,$R$2:$S$16,2,0),'DSP Employee Census'!$A$6:$AC$507,ROWS($A$1:B356)+1,0)))</f>
        <v/>
      </c>
      <c r="C357" s="16" t="str">
        <f>IF(VLOOKUP(C$1,$R$2:$S$16,2,0)="","",IF(HLOOKUP(VLOOKUP(C$1,$R$2:$S$16,2,0),'DSP Employee Census'!$B$6:$AC$507,ROWS($A$1:C356)+1,0)=0,"",HLOOKUP(VLOOKUP(C$1,$R$2:$S$16,2,0),'DSP Employee Census'!$B$6:$AC$507,ROWS($A$1:C356)+1,0)))</f>
        <v/>
      </c>
      <c r="D357" s="74" t="str">
        <f>IF(VLOOKUP(D$1,$R$2:$S$16,2,0)="","",IF(HLOOKUP(VLOOKUP(D$1,$R$2:$S$16,2,0),'DSP Employee Census'!$B$6:$AC$507,ROWS($A$1:D356)+1,0)=0,"",HLOOKUP(VLOOKUP(D$1,$R$2:$S$16,2,0),'DSP Employee Census'!$B$6:$AC$507,ROWS($A$1:D356)+1,0)))</f>
        <v/>
      </c>
      <c r="E357" s="16" t="str">
        <f>IF(VLOOKUP(E$1,$R$2:$S$16,2,0)="","",IF(HLOOKUP(VLOOKUP(E$1,$R$2:$S$16,2,0),'DSP Employee Census'!$B$6:$AC$507,ROWS($A$1:E356)+1,0)=0,"",VLOOKUP(HLOOKUP(VLOOKUP(E$1,$R$2:$S$16,2,0),'DSP Employee Census'!$B$6:$AC$507,ROWS($A$1:E356)+1,0),Lookups!$A$2:$B$45,2,0)))</f>
        <v/>
      </c>
      <c r="F357" s="74" t="str">
        <f>IF(VLOOKUP(F$1,$R$2:$S$16,2,0)="","",IF(HLOOKUP(VLOOKUP(F$1,$R$2:$S$16,2,0),'DSP Employee Census'!$B$6:$AC$507,ROWS($A$1:F356)+1,0)=0,"",HLOOKUP(VLOOKUP(F$1,$R$2:$S$16,2,0),'DSP Employee Census'!$B$6:$AC$507,ROWS($A$1:F356)+1,0)))</f>
        <v/>
      </c>
      <c r="G357" s="16" t="str">
        <f>IF(VLOOKUP(G$1,$R$2:$S$16,2,0)="","",IF(HLOOKUP(VLOOKUP(G$1,$R$2:$S$16,2,0),'DSP Employee Census'!$B$6:$AC$507,ROWS($A$1:G356)+1,0)=0,"",VLOOKUP(HLOOKUP(VLOOKUP(G$1,$R$2:$S$16,2,0),'DSP Employee Census'!$B$6:$AC$507,ROWS($A$1:G356)+1,0),Lookups!$A$2:$B$45,2,0)))</f>
        <v/>
      </c>
      <c r="H357" s="74" t="str">
        <f>IF(VLOOKUP(H$1,$R$2:$S$16,2,0)="","",IF(HLOOKUP(VLOOKUP(H$1,$R$2:$S$16,2,0),'DSP Employee Census'!$B$6:$AC$507,ROWS($A$1:H356)+1,0)=0,"",HLOOKUP(VLOOKUP(H$1,$R$2:$S$16,2,0),'DSP Employee Census'!$B$6:$AC$507,ROWS($A$1:H356)+1,0)))</f>
        <v/>
      </c>
      <c r="I357" s="75" t="str">
        <f>IF(VLOOKUP(I$1,$R$2:$S$16,2,0)="","",IF(HLOOKUP(VLOOKUP(I$1,$R$2:$S$16,2,0),'DSP Employee Census'!$B$6:$AC$507,ROWS($A$1:I356)+1,0)=0,"",HLOOKUP(VLOOKUP(I$1,$R$2:$S$16,2,0),'DSP Employee Census'!$B$6:$AC$507,ROWS($A$1:I356)+1,0)))</f>
        <v/>
      </c>
      <c r="J357" s="76" t="str">
        <f>IF(VLOOKUP($J$1,$R$2:$S$16,2,0)="","",IF(AND($K357="part_time",HLOOKUP(VLOOKUP(J$1,$R$2:$S$16,2,0),'DSP Employee Census'!$B$6:$AC$507,ROWS($A$1:J356)+1,0)&gt;0),HLOOKUP(VLOOKUP(J$1,$R$2:$S$16,2,0),'DSP Employee Census'!$B$6:$AC$507,ROWS($A$1:J356)+1,0),IF(AND($K357="part_time",HLOOKUP(VLOOKUP(J$1,$R$2:$S$16,2,0),'DSP Employee Census'!$B$6:$AC$507,ROWS($A$1:J356)+1,0)=""),'DSP Employee Census'!$H$1,"")))</f>
        <v/>
      </c>
      <c r="K357" s="16" t="str">
        <f>IF(VLOOKUP(K$1,$R$2:$S$16,2,0)="","",IF(HLOOKUP(VLOOKUP(K$1,$R$2:$S$16,2,0),'DSP Employee Census'!$B$6:$AC$507,ROWS($A$1:K356)+1,0)=0,"",VLOOKUP(HLOOKUP(VLOOKUP(K$1,$R$2:$S$16,2,0),'DSP Employee Census'!$B$6:$AC$507,ROWS($A$1:K356)+1,0),Lookups!$A$2:$B$45,2,0)))</f>
        <v/>
      </c>
      <c r="L357" s="74" t="str">
        <f>IF(VLOOKUP(L$1,$R$2:$S$16,2,0)="","",IF(HLOOKUP(VLOOKUP(L$1,$R$2:$S$16,2,0),'DSP Employee Census'!$B$6:$AC$507,ROWS($A$1:L356)+1,0)=0,"",HLOOKUP(VLOOKUP(L$1,$R$2:$S$16,2,0),'DSP Employee Census'!$B$6:$AC$507,ROWS($A$1:L356)+1,0)))</f>
        <v/>
      </c>
      <c r="M357" s="76" t="str">
        <f>IF(VLOOKUP(M$1,$R$2:$S$16,2,0)="","",IF(HLOOKUP(VLOOKUP(M$1,$R$2:$S$16,2,0),'DSP Employee Census'!$B$6:$AC$507,ROWS($A$1:M356)+1,0)=0,"",HLOOKUP(VLOOKUP(M$1,$R$2:$S$16,2,0),'DSP Employee Census'!$B$6:$AC$507,ROWS($A$1:M356)+1,0)))</f>
        <v/>
      </c>
      <c r="N357" s="74" t="str">
        <f>IF(VLOOKUP(N$1,$R$2:$S$16,2,0)="","",IF(HLOOKUP(VLOOKUP(N$1,$R$2:$S$16,2,0),'DSP Employee Census'!$B$6:$AC$507,ROWS($A$1:N356)+1,0)=0,"",HLOOKUP(VLOOKUP(N$1,$R$2:$S$16,2,0),'DSP Employee Census'!$B$6:$AC$507,ROWS($A$1:N356)+1,0)))</f>
        <v/>
      </c>
      <c r="O357" s="16" t="str">
        <f>IF(VLOOKUP(O$1,$R$2:$S$16,2,0)="","",IF(E357="self",IF(HLOOKUP(VLOOKUP(O$1,$R$2:$S$16,2,0),'DSP Employee Census'!$B$6:$AC$507,ROWS($A$1:O356)+1,0)=0,"",VLOOKUP(HLOOKUP(VLOOKUP(O$1,$R$2:$S$16,2,0),'DSP Employee Census'!$B$6:$AC$507,ROWS($A$1:O356)+1,0),Lookups!$A$2:$B$45,2,0)),""))</f>
        <v/>
      </c>
    </row>
    <row r="358" spans="1:15" ht="18" customHeight="1" x14ac:dyDescent="0.15">
      <c r="A358" s="16" t="str">
        <f>IF(VLOOKUP(A$1,$R$2:$S$16,2,0)="","",IF(HLOOKUP(VLOOKUP(A$1,$R$2:$S$16,2,0),'DSP Employee Census'!$B$6:$AC$507,ROWS($A$1:A357)+1,0)=0,"",HLOOKUP(VLOOKUP(A$1,$R$2:$S$16,2,0),'DSP Employee Census'!$B$6:$AC$507,ROWS($A$1:A357)+1,0)))</f>
        <v/>
      </c>
      <c r="B358" s="16" t="str">
        <f>IF(VLOOKUP(B$1,$R$2:$S$16,2,0)="","",IF(HLOOKUP(VLOOKUP(B$1,$R$2:$S$16,2,0),'DSP Employee Census'!$A$6:$AC$507,ROWS($A$1:B357)+1,0)=0,"",HLOOKUP(VLOOKUP(B$1,$R$2:$S$16,2,0),'DSP Employee Census'!$A$6:$AC$507,ROWS($A$1:B357)+1,0)))</f>
        <v/>
      </c>
      <c r="C358" s="16" t="str">
        <f>IF(VLOOKUP(C$1,$R$2:$S$16,2,0)="","",IF(HLOOKUP(VLOOKUP(C$1,$R$2:$S$16,2,0),'DSP Employee Census'!$B$6:$AC$507,ROWS($A$1:C357)+1,0)=0,"",HLOOKUP(VLOOKUP(C$1,$R$2:$S$16,2,0),'DSP Employee Census'!$B$6:$AC$507,ROWS($A$1:C357)+1,0)))</f>
        <v/>
      </c>
      <c r="D358" s="74" t="str">
        <f>IF(VLOOKUP(D$1,$R$2:$S$16,2,0)="","",IF(HLOOKUP(VLOOKUP(D$1,$R$2:$S$16,2,0),'DSP Employee Census'!$B$6:$AC$507,ROWS($A$1:D357)+1,0)=0,"",HLOOKUP(VLOOKUP(D$1,$R$2:$S$16,2,0),'DSP Employee Census'!$B$6:$AC$507,ROWS($A$1:D357)+1,0)))</f>
        <v/>
      </c>
      <c r="E358" s="16" t="str">
        <f>IF(VLOOKUP(E$1,$R$2:$S$16,2,0)="","",IF(HLOOKUP(VLOOKUP(E$1,$R$2:$S$16,2,0),'DSP Employee Census'!$B$6:$AC$507,ROWS($A$1:E357)+1,0)=0,"",VLOOKUP(HLOOKUP(VLOOKUP(E$1,$R$2:$S$16,2,0),'DSP Employee Census'!$B$6:$AC$507,ROWS($A$1:E357)+1,0),Lookups!$A$2:$B$45,2,0)))</f>
        <v/>
      </c>
      <c r="F358" s="74" t="str">
        <f>IF(VLOOKUP(F$1,$R$2:$S$16,2,0)="","",IF(HLOOKUP(VLOOKUP(F$1,$R$2:$S$16,2,0),'DSP Employee Census'!$B$6:$AC$507,ROWS($A$1:F357)+1,0)=0,"",HLOOKUP(VLOOKUP(F$1,$R$2:$S$16,2,0),'DSP Employee Census'!$B$6:$AC$507,ROWS($A$1:F357)+1,0)))</f>
        <v/>
      </c>
      <c r="G358" s="16" t="str">
        <f>IF(VLOOKUP(G$1,$R$2:$S$16,2,0)="","",IF(HLOOKUP(VLOOKUP(G$1,$R$2:$S$16,2,0),'DSP Employee Census'!$B$6:$AC$507,ROWS($A$1:G357)+1,0)=0,"",VLOOKUP(HLOOKUP(VLOOKUP(G$1,$R$2:$S$16,2,0),'DSP Employee Census'!$B$6:$AC$507,ROWS($A$1:G357)+1,0),Lookups!$A$2:$B$45,2,0)))</f>
        <v/>
      </c>
      <c r="H358" s="74" t="str">
        <f>IF(VLOOKUP(H$1,$R$2:$S$16,2,0)="","",IF(HLOOKUP(VLOOKUP(H$1,$R$2:$S$16,2,0),'DSP Employee Census'!$B$6:$AC$507,ROWS($A$1:H357)+1,0)=0,"",HLOOKUP(VLOOKUP(H$1,$R$2:$S$16,2,0),'DSP Employee Census'!$B$6:$AC$507,ROWS($A$1:H357)+1,0)))</f>
        <v/>
      </c>
      <c r="I358" s="75" t="str">
        <f>IF(VLOOKUP(I$1,$R$2:$S$16,2,0)="","",IF(HLOOKUP(VLOOKUP(I$1,$R$2:$S$16,2,0),'DSP Employee Census'!$B$6:$AC$507,ROWS($A$1:I357)+1,0)=0,"",HLOOKUP(VLOOKUP(I$1,$R$2:$S$16,2,0),'DSP Employee Census'!$B$6:$AC$507,ROWS($A$1:I357)+1,0)))</f>
        <v/>
      </c>
      <c r="J358" s="76" t="str">
        <f>IF(VLOOKUP($J$1,$R$2:$S$16,2,0)="","",IF(AND($K358="part_time",HLOOKUP(VLOOKUP(J$1,$R$2:$S$16,2,0),'DSP Employee Census'!$B$6:$AC$507,ROWS($A$1:J357)+1,0)&gt;0),HLOOKUP(VLOOKUP(J$1,$R$2:$S$16,2,0),'DSP Employee Census'!$B$6:$AC$507,ROWS($A$1:J357)+1,0),IF(AND($K358="part_time",HLOOKUP(VLOOKUP(J$1,$R$2:$S$16,2,0),'DSP Employee Census'!$B$6:$AC$507,ROWS($A$1:J357)+1,0)=""),'DSP Employee Census'!$H$1,"")))</f>
        <v/>
      </c>
      <c r="K358" s="16" t="str">
        <f>IF(VLOOKUP(K$1,$R$2:$S$16,2,0)="","",IF(HLOOKUP(VLOOKUP(K$1,$R$2:$S$16,2,0),'DSP Employee Census'!$B$6:$AC$507,ROWS($A$1:K357)+1,0)=0,"",VLOOKUP(HLOOKUP(VLOOKUP(K$1,$R$2:$S$16,2,0),'DSP Employee Census'!$B$6:$AC$507,ROWS($A$1:K357)+1,0),Lookups!$A$2:$B$45,2,0)))</f>
        <v/>
      </c>
      <c r="L358" s="74" t="str">
        <f>IF(VLOOKUP(L$1,$R$2:$S$16,2,0)="","",IF(HLOOKUP(VLOOKUP(L$1,$R$2:$S$16,2,0),'DSP Employee Census'!$B$6:$AC$507,ROWS($A$1:L357)+1,0)=0,"",HLOOKUP(VLOOKUP(L$1,$R$2:$S$16,2,0),'DSP Employee Census'!$B$6:$AC$507,ROWS($A$1:L357)+1,0)))</f>
        <v/>
      </c>
      <c r="M358" s="76" t="str">
        <f>IF(VLOOKUP(M$1,$R$2:$S$16,2,0)="","",IF(HLOOKUP(VLOOKUP(M$1,$R$2:$S$16,2,0),'DSP Employee Census'!$B$6:$AC$507,ROWS($A$1:M357)+1,0)=0,"",HLOOKUP(VLOOKUP(M$1,$R$2:$S$16,2,0),'DSP Employee Census'!$B$6:$AC$507,ROWS($A$1:M357)+1,0)))</f>
        <v/>
      </c>
      <c r="N358" s="74" t="str">
        <f>IF(VLOOKUP(N$1,$R$2:$S$16,2,0)="","",IF(HLOOKUP(VLOOKUP(N$1,$R$2:$S$16,2,0),'DSP Employee Census'!$B$6:$AC$507,ROWS($A$1:N357)+1,0)=0,"",HLOOKUP(VLOOKUP(N$1,$R$2:$S$16,2,0),'DSP Employee Census'!$B$6:$AC$507,ROWS($A$1:N357)+1,0)))</f>
        <v/>
      </c>
      <c r="O358" s="16" t="str">
        <f>IF(VLOOKUP(O$1,$R$2:$S$16,2,0)="","",IF(E358="self",IF(HLOOKUP(VLOOKUP(O$1,$R$2:$S$16,2,0),'DSP Employee Census'!$B$6:$AC$507,ROWS($A$1:O357)+1,0)=0,"",VLOOKUP(HLOOKUP(VLOOKUP(O$1,$R$2:$S$16,2,0),'DSP Employee Census'!$B$6:$AC$507,ROWS($A$1:O357)+1,0),Lookups!$A$2:$B$45,2,0)),""))</f>
        <v/>
      </c>
    </row>
    <row r="359" spans="1:15" ht="18" customHeight="1" x14ac:dyDescent="0.15">
      <c r="A359" s="16" t="str">
        <f>IF(VLOOKUP(A$1,$R$2:$S$16,2,0)="","",IF(HLOOKUP(VLOOKUP(A$1,$R$2:$S$16,2,0),'DSP Employee Census'!$B$6:$AC$507,ROWS($A$1:A358)+1,0)=0,"",HLOOKUP(VLOOKUP(A$1,$R$2:$S$16,2,0),'DSP Employee Census'!$B$6:$AC$507,ROWS($A$1:A358)+1,0)))</f>
        <v/>
      </c>
      <c r="B359" s="16" t="str">
        <f>IF(VLOOKUP(B$1,$R$2:$S$16,2,0)="","",IF(HLOOKUP(VLOOKUP(B$1,$R$2:$S$16,2,0),'DSP Employee Census'!$A$6:$AC$507,ROWS($A$1:B358)+1,0)=0,"",HLOOKUP(VLOOKUP(B$1,$R$2:$S$16,2,0),'DSP Employee Census'!$A$6:$AC$507,ROWS($A$1:B358)+1,0)))</f>
        <v/>
      </c>
      <c r="C359" s="16" t="str">
        <f>IF(VLOOKUP(C$1,$R$2:$S$16,2,0)="","",IF(HLOOKUP(VLOOKUP(C$1,$R$2:$S$16,2,0),'DSP Employee Census'!$B$6:$AC$507,ROWS($A$1:C358)+1,0)=0,"",HLOOKUP(VLOOKUP(C$1,$R$2:$S$16,2,0),'DSP Employee Census'!$B$6:$AC$507,ROWS($A$1:C358)+1,0)))</f>
        <v/>
      </c>
      <c r="D359" s="74" t="str">
        <f>IF(VLOOKUP(D$1,$R$2:$S$16,2,0)="","",IF(HLOOKUP(VLOOKUP(D$1,$R$2:$S$16,2,0),'DSP Employee Census'!$B$6:$AC$507,ROWS($A$1:D358)+1,0)=0,"",HLOOKUP(VLOOKUP(D$1,$R$2:$S$16,2,0),'DSP Employee Census'!$B$6:$AC$507,ROWS($A$1:D358)+1,0)))</f>
        <v/>
      </c>
      <c r="E359" s="16" t="str">
        <f>IF(VLOOKUP(E$1,$R$2:$S$16,2,0)="","",IF(HLOOKUP(VLOOKUP(E$1,$R$2:$S$16,2,0),'DSP Employee Census'!$B$6:$AC$507,ROWS($A$1:E358)+1,0)=0,"",VLOOKUP(HLOOKUP(VLOOKUP(E$1,$R$2:$S$16,2,0),'DSP Employee Census'!$B$6:$AC$507,ROWS($A$1:E358)+1,0),Lookups!$A$2:$B$45,2,0)))</f>
        <v/>
      </c>
      <c r="F359" s="74" t="str">
        <f>IF(VLOOKUP(F$1,$R$2:$S$16,2,0)="","",IF(HLOOKUP(VLOOKUP(F$1,$R$2:$S$16,2,0),'DSP Employee Census'!$B$6:$AC$507,ROWS($A$1:F358)+1,0)=0,"",HLOOKUP(VLOOKUP(F$1,$R$2:$S$16,2,0),'DSP Employee Census'!$B$6:$AC$507,ROWS($A$1:F358)+1,0)))</f>
        <v/>
      </c>
      <c r="G359" s="16" t="str">
        <f>IF(VLOOKUP(G$1,$R$2:$S$16,2,0)="","",IF(HLOOKUP(VLOOKUP(G$1,$R$2:$S$16,2,0),'DSP Employee Census'!$B$6:$AC$507,ROWS($A$1:G358)+1,0)=0,"",VLOOKUP(HLOOKUP(VLOOKUP(G$1,$R$2:$S$16,2,0),'DSP Employee Census'!$B$6:$AC$507,ROWS($A$1:G358)+1,0),Lookups!$A$2:$B$45,2,0)))</f>
        <v/>
      </c>
      <c r="H359" s="74" t="str">
        <f>IF(VLOOKUP(H$1,$R$2:$S$16,2,0)="","",IF(HLOOKUP(VLOOKUP(H$1,$R$2:$S$16,2,0),'DSP Employee Census'!$B$6:$AC$507,ROWS($A$1:H358)+1,0)=0,"",HLOOKUP(VLOOKUP(H$1,$R$2:$S$16,2,0),'DSP Employee Census'!$B$6:$AC$507,ROWS($A$1:H358)+1,0)))</f>
        <v/>
      </c>
      <c r="I359" s="75" t="str">
        <f>IF(VLOOKUP(I$1,$R$2:$S$16,2,0)="","",IF(HLOOKUP(VLOOKUP(I$1,$R$2:$S$16,2,0),'DSP Employee Census'!$B$6:$AC$507,ROWS($A$1:I358)+1,0)=0,"",HLOOKUP(VLOOKUP(I$1,$R$2:$S$16,2,0),'DSP Employee Census'!$B$6:$AC$507,ROWS($A$1:I358)+1,0)))</f>
        <v/>
      </c>
      <c r="J359" s="76" t="str">
        <f>IF(VLOOKUP($J$1,$R$2:$S$16,2,0)="","",IF(AND($K359="part_time",HLOOKUP(VLOOKUP(J$1,$R$2:$S$16,2,0),'DSP Employee Census'!$B$6:$AC$507,ROWS($A$1:J358)+1,0)&gt;0),HLOOKUP(VLOOKUP(J$1,$R$2:$S$16,2,0),'DSP Employee Census'!$B$6:$AC$507,ROWS($A$1:J358)+1,0),IF(AND($K359="part_time",HLOOKUP(VLOOKUP(J$1,$R$2:$S$16,2,0),'DSP Employee Census'!$B$6:$AC$507,ROWS($A$1:J358)+1,0)=""),'DSP Employee Census'!$H$1,"")))</f>
        <v/>
      </c>
      <c r="K359" s="16" t="str">
        <f>IF(VLOOKUP(K$1,$R$2:$S$16,2,0)="","",IF(HLOOKUP(VLOOKUP(K$1,$R$2:$S$16,2,0),'DSP Employee Census'!$B$6:$AC$507,ROWS($A$1:K358)+1,0)=0,"",VLOOKUP(HLOOKUP(VLOOKUP(K$1,$R$2:$S$16,2,0),'DSP Employee Census'!$B$6:$AC$507,ROWS($A$1:K358)+1,0),Lookups!$A$2:$B$45,2,0)))</f>
        <v/>
      </c>
      <c r="L359" s="74" t="str">
        <f>IF(VLOOKUP(L$1,$R$2:$S$16,2,0)="","",IF(HLOOKUP(VLOOKUP(L$1,$R$2:$S$16,2,0),'DSP Employee Census'!$B$6:$AC$507,ROWS($A$1:L358)+1,0)=0,"",HLOOKUP(VLOOKUP(L$1,$R$2:$S$16,2,0),'DSP Employee Census'!$B$6:$AC$507,ROWS($A$1:L358)+1,0)))</f>
        <v/>
      </c>
      <c r="M359" s="76" t="str">
        <f>IF(VLOOKUP(M$1,$R$2:$S$16,2,0)="","",IF(HLOOKUP(VLOOKUP(M$1,$R$2:$S$16,2,0),'DSP Employee Census'!$B$6:$AC$507,ROWS($A$1:M358)+1,0)=0,"",HLOOKUP(VLOOKUP(M$1,$R$2:$S$16,2,0),'DSP Employee Census'!$B$6:$AC$507,ROWS($A$1:M358)+1,0)))</f>
        <v/>
      </c>
      <c r="N359" s="74" t="str">
        <f>IF(VLOOKUP(N$1,$R$2:$S$16,2,0)="","",IF(HLOOKUP(VLOOKUP(N$1,$R$2:$S$16,2,0),'DSP Employee Census'!$B$6:$AC$507,ROWS($A$1:N358)+1,0)=0,"",HLOOKUP(VLOOKUP(N$1,$R$2:$S$16,2,0),'DSP Employee Census'!$B$6:$AC$507,ROWS($A$1:N358)+1,0)))</f>
        <v/>
      </c>
      <c r="O359" s="16" t="str">
        <f>IF(VLOOKUP(O$1,$R$2:$S$16,2,0)="","",IF(E359="self",IF(HLOOKUP(VLOOKUP(O$1,$R$2:$S$16,2,0),'DSP Employee Census'!$B$6:$AC$507,ROWS($A$1:O358)+1,0)=0,"",VLOOKUP(HLOOKUP(VLOOKUP(O$1,$R$2:$S$16,2,0),'DSP Employee Census'!$B$6:$AC$507,ROWS($A$1:O358)+1,0),Lookups!$A$2:$B$45,2,0)),""))</f>
        <v/>
      </c>
    </row>
    <row r="360" spans="1:15" ht="18" customHeight="1" x14ac:dyDescent="0.15">
      <c r="A360" s="16" t="str">
        <f>IF(VLOOKUP(A$1,$R$2:$S$16,2,0)="","",IF(HLOOKUP(VLOOKUP(A$1,$R$2:$S$16,2,0),'DSP Employee Census'!$B$6:$AC$507,ROWS($A$1:A359)+1,0)=0,"",HLOOKUP(VLOOKUP(A$1,$R$2:$S$16,2,0),'DSP Employee Census'!$B$6:$AC$507,ROWS($A$1:A359)+1,0)))</f>
        <v/>
      </c>
      <c r="B360" s="16" t="str">
        <f>IF(VLOOKUP(B$1,$R$2:$S$16,2,0)="","",IF(HLOOKUP(VLOOKUP(B$1,$R$2:$S$16,2,0),'DSP Employee Census'!$A$6:$AC$507,ROWS($A$1:B359)+1,0)=0,"",HLOOKUP(VLOOKUP(B$1,$R$2:$S$16,2,0),'DSP Employee Census'!$A$6:$AC$507,ROWS($A$1:B359)+1,0)))</f>
        <v/>
      </c>
      <c r="C360" s="16" t="str">
        <f>IF(VLOOKUP(C$1,$R$2:$S$16,2,0)="","",IF(HLOOKUP(VLOOKUP(C$1,$R$2:$S$16,2,0),'DSP Employee Census'!$B$6:$AC$507,ROWS($A$1:C359)+1,0)=0,"",HLOOKUP(VLOOKUP(C$1,$R$2:$S$16,2,0),'DSP Employee Census'!$B$6:$AC$507,ROWS($A$1:C359)+1,0)))</f>
        <v/>
      </c>
      <c r="D360" s="74" t="str">
        <f>IF(VLOOKUP(D$1,$R$2:$S$16,2,0)="","",IF(HLOOKUP(VLOOKUP(D$1,$R$2:$S$16,2,0),'DSP Employee Census'!$B$6:$AC$507,ROWS($A$1:D359)+1,0)=0,"",HLOOKUP(VLOOKUP(D$1,$R$2:$S$16,2,0),'DSP Employee Census'!$B$6:$AC$507,ROWS($A$1:D359)+1,0)))</f>
        <v/>
      </c>
      <c r="E360" s="16" t="str">
        <f>IF(VLOOKUP(E$1,$R$2:$S$16,2,0)="","",IF(HLOOKUP(VLOOKUP(E$1,$R$2:$S$16,2,0),'DSP Employee Census'!$B$6:$AC$507,ROWS($A$1:E359)+1,0)=0,"",VLOOKUP(HLOOKUP(VLOOKUP(E$1,$R$2:$S$16,2,0),'DSP Employee Census'!$B$6:$AC$507,ROWS($A$1:E359)+1,0),Lookups!$A$2:$B$45,2,0)))</f>
        <v/>
      </c>
      <c r="F360" s="74" t="str">
        <f>IF(VLOOKUP(F$1,$R$2:$S$16,2,0)="","",IF(HLOOKUP(VLOOKUP(F$1,$R$2:$S$16,2,0),'DSP Employee Census'!$B$6:$AC$507,ROWS($A$1:F359)+1,0)=0,"",HLOOKUP(VLOOKUP(F$1,$R$2:$S$16,2,0),'DSP Employee Census'!$B$6:$AC$507,ROWS($A$1:F359)+1,0)))</f>
        <v/>
      </c>
      <c r="G360" s="16" t="str">
        <f>IF(VLOOKUP(G$1,$R$2:$S$16,2,0)="","",IF(HLOOKUP(VLOOKUP(G$1,$R$2:$S$16,2,0),'DSP Employee Census'!$B$6:$AC$507,ROWS($A$1:G359)+1,0)=0,"",VLOOKUP(HLOOKUP(VLOOKUP(G$1,$R$2:$S$16,2,0),'DSP Employee Census'!$B$6:$AC$507,ROWS($A$1:G359)+1,0),Lookups!$A$2:$B$45,2,0)))</f>
        <v/>
      </c>
      <c r="H360" s="74" t="str">
        <f>IF(VLOOKUP(H$1,$R$2:$S$16,2,0)="","",IF(HLOOKUP(VLOOKUP(H$1,$R$2:$S$16,2,0),'DSP Employee Census'!$B$6:$AC$507,ROWS($A$1:H359)+1,0)=0,"",HLOOKUP(VLOOKUP(H$1,$R$2:$S$16,2,0),'DSP Employee Census'!$B$6:$AC$507,ROWS($A$1:H359)+1,0)))</f>
        <v/>
      </c>
      <c r="I360" s="75" t="str">
        <f>IF(VLOOKUP(I$1,$R$2:$S$16,2,0)="","",IF(HLOOKUP(VLOOKUP(I$1,$R$2:$S$16,2,0),'DSP Employee Census'!$B$6:$AC$507,ROWS($A$1:I359)+1,0)=0,"",HLOOKUP(VLOOKUP(I$1,$R$2:$S$16,2,0),'DSP Employee Census'!$B$6:$AC$507,ROWS($A$1:I359)+1,0)))</f>
        <v/>
      </c>
      <c r="J360" s="76" t="str">
        <f>IF(VLOOKUP($J$1,$R$2:$S$16,2,0)="","",IF(AND($K360="part_time",HLOOKUP(VLOOKUP(J$1,$R$2:$S$16,2,0),'DSP Employee Census'!$B$6:$AC$507,ROWS($A$1:J359)+1,0)&gt;0),HLOOKUP(VLOOKUP(J$1,$R$2:$S$16,2,0),'DSP Employee Census'!$B$6:$AC$507,ROWS($A$1:J359)+1,0),IF(AND($K360="part_time",HLOOKUP(VLOOKUP(J$1,$R$2:$S$16,2,0),'DSP Employee Census'!$B$6:$AC$507,ROWS($A$1:J359)+1,0)=""),'DSP Employee Census'!$H$1,"")))</f>
        <v/>
      </c>
      <c r="K360" s="16" t="str">
        <f>IF(VLOOKUP(K$1,$R$2:$S$16,2,0)="","",IF(HLOOKUP(VLOOKUP(K$1,$R$2:$S$16,2,0),'DSP Employee Census'!$B$6:$AC$507,ROWS($A$1:K359)+1,0)=0,"",VLOOKUP(HLOOKUP(VLOOKUP(K$1,$R$2:$S$16,2,0),'DSP Employee Census'!$B$6:$AC$507,ROWS($A$1:K359)+1,0),Lookups!$A$2:$B$45,2,0)))</f>
        <v/>
      </c>
      <c r="L360" s="74" t="str">
        <f>IF(VLOOKUP(L$1,$R$2:$S$16,2,0)="","",IF(HLOOKUP(VLOOKUP(L$1,$R$2:$S$16,2,0),'DSP Employee Census'!$B$6:$AC$507,ROWS($A$1:L359)+1,0)=0,"",HLOOKUP(VLOOKUP(L$1,$R$2:$S$16,2,0),'DSP Employee Census'!$B$6:$AC$507,ROWS($A$1:L359)+1,0)))</f>
        <v/>
      </c>
      <c r="M360" s="76" t="str">
        <f>IF(VLOOKUP(M$1,$R$2:$S$16,2,0)="","",IF(HLOOKUP(VLOOKUP(M$1,$R$2:$S$16,2,0),'DSP Employee Census'!$B$6:$AC$507,ROWS($A$1:M359)+1,0)=0,"",HLOOKUP(VLOOKUP(M$1,$R$2:$S$16,2,0),'DSP Employee Census'!$B$6:$AC$507,ROWS($A$1:M359)+1,0)))</f>
        <v/>
      </c>
      <c r="N360" s="74" t="str">
        <f>IF(VLOOKUP(N$1,$R$2:$S$16,2,0)="","",IF(HLOOKUP(VLOOKUP(N$1,$R$2:$S$16,2,0),'DSP Employee Census'!$B$6:$AC$507,ROWS($A$1:N359)+1,0)=0,"",HLOOKUP(VLOOKUP(N$1,$R$2:$S$16,2,0),'DSP Employee Census'!$B$6:$AC$507,ROWS($A$1:N359)+1,0)))</f>
        <v/>
      </c>
      <c r="O360" s="16" t="str">
        <f>IF(VLOOKUP(O$1,$R$2:$S$16,2,0)="","",IF(E360="self",IF(HLOOKUP(VLOOKUP(O$1,$R$2:$S$16,2,0),'DSP Employee Census'!$B$6:$AC$507,ROWS($A$1:O359)+1,0)=0,"",VLOOKUP(HLOOKUP(VLOOKUP(O$1,$R$2:$S$16,2,0),'DSP Employee Census'!$B$6:$AC$507,ROWS($A$1:O359)+1,0),Lookups!$A$2:$B$45,2,0)),""))</f>
        <v/>
      </c>
    </row>
    <row r="361" spans="1:15" ht="18" customHeight="1" x14ac:dyDescent="0.15">
      <c r="A361" s="16" t="str">
        <f>IF(VLOOKUP(A$1,$R$2:$S$16,2,0)="","",IF(HLOOKUP(VLOOKUP(A$1,$R$2:$S$16,2,0),'DSP Employee Census'!$B$6:$AC$507,ROWS($A$1:A360)+1,0)=0,"",HLOOKUP(VLOOKUP(A$1,$R$2:$S$16,2,0),'DSP Employee Census'!$B$6:$AC$507,ROWS($A$1:A360)+1,0)))</f>
        <v/>
      </c>
      <c r="B361" s="16" t="str">
        <f>IF(VLOOKUP(B$1,$R$2:$S$16,2,0)="","",IF(HLOOKUP(VLOOKUP(B$1,$R$2:$S$16,2,0),'DSP Employee Census'!$A$6:$AC$507,ROWS($A$1:B360)+1,0)=0,"",HLOOKUP(VLOOKUP(B$1,$R$2:$S$16,2,0),'DSP Employee Census'!$A$6:$AC$507,ROWS($A$1:B360)+1,0)))</f>
        <v/>
      </c>
      <c r="C361" s="16" t="str">
        <f>IF(VLOOKUP(C$1,$R$2:$S$16,2,0)="","",IF(HLOOKUP(VLOOKUP(C$1,$R$2:$S$16,2,0),'DSP Employee Census'!$B$6:$AC$507,ROWS($A$1:C360)+1,0)=0,"",HLOOKUP(VLOOKUP(C$1,$R$2:$S$16,2,0),'DSP Employee Census'!$B$6:$AC$507,ROWS($A$1:C360)+1,0)))</f>
        <v/>
      </c>
      <c r="D361" s="74" t="str">
        <f>IF(VLOOKUP(D$1,$R$2:$S$16,2,0)="","",IF(HLOOKUP(VLOOKUP(D$1,$R$2:$S$16,2,0),'DSP Employee Census'!$B$6:$AC$507,ROWS($A$1:D360)+1,0)=0,"",HLOOKUP(VLOOKUP(D$1,$R$2:$S$16,2,0),'DSP Employee Census'!$B$6:$AC$507,ROWS($A$1:D360)+1,0)))</f>
        <v/>
      </c>
      <c r="E361" s="16" t="str">
        <f>IF(VLOOKUP(E$1,$R$2:$S$16,2,0)="","",IF(HLOOKUP(VLOOKUP(E$1,$R$2:$S$16,2,0),'DSP Employee Census'!$B$6:$AC$507,ROWS($A$1:E360)+1,0)=0,"",VLOOKUP(HLOOKUP(VLOOKUP(E$1,$R$2:$S$16,2,0),'DSP Employee Census'!$B$6:$AC$507,ROWS($A$1:E360)+1,0),Lookups!$A$2:$B$45,2,0)))</f>
        <v/>
      </c>
      <c r="F361" s="74" t="str">
        <f>IF(VLOOKUP(F$1,$R$2:$S$16,2,0)="","",IF(HLOOKUP(VLOOKUP(F$1,$R$2:$S$16,2,0),'DSP Employee Census'!$B$6:$AC$507,ROWS($A$1:F360)+1,0)=0,"",HLOOKUP(VLOOKUP(F$1,$R$2:$S$16,2,0),'DSP Employee Census'!$B$6:$AC$507,ROWS($A$1:F360)+1,0)))</f>
        <v/>
      </c>
      <c r="G361" s="16" t="str">
        <f>IF(VLOOKUP(G$1,$R$2:$S$16,2,0)="","",IF(HLOOKUP(VLOOKUP(G$1,$R$2:$S$16,2,0),'DSP Employee Census'!$B$6:$AC$507,ROWS($A$1:G360)+1,0)=0,"",VLOOKUP(HLOOKUP(VLOOKUP(G$1,$R$2:$S$16,2,0),'DSP Employee Census'!$B$6:$AC$507,ROWS($A$1:G360)+1,0),Lookups!$A$2:$B$45,2,0)))</f>
        <v/>
      </c>
      <c r="H361" s="74" t="str">
        <f>IF(VLOOKUP(H$1,$R$2:$S$16,2,0)="","",IF(HLOOKUP(VLOOKUP(H$1,$R$2:$S$16,2,0),'DSP Employee Census'!$B$6:$AC$507,ROWS($A$1:H360)+1,0)=0,"",HLOOKUP(VLOOKUP(H$1,$R$2:$S$16,2,0),'DSP Employee Census'!$B$6:$AC$507,ROWS($A$1:H360)+1,0)))</f>
        <v/>
      </c>
      <c r="I361" s="75" t="str">
        <f>IF(VLOOKUP(I$1,$R$2:$S$16,2,0)="","",IF(HLOOKUP(VLOOKUP(I$1,$R$2:$S$16,2,0),'DSP Employee Census'!$B$6:$AC$507,ROWS($A$1:I360)+1,0)=0,"",HLOOKUP(VLOOKUP(I$1,$R$2:$S$16,2,0),'DSP Employee Census'!$B$6:$AC$507,ROWS($A$1:I360)+1,0)))</f>
        <v/>
      </c>
      <c r="J361" s="76" t="str">
        <f>IF(VLOOKUP($J$1,$R$2:$S$16,2,0)="","",IF(AND($K361="part_time",HLOOKUP(VLOOKUP(J$1,$R$2:$S$16,2,0),'DSP Employee Census'!$B$6:$AC$507,ROWS($A$1:J360)+1,0)&gt;0),HLOOKUP(VLOOKUP(J$1,$R$2:$S$16,2,0),'DSP Employee Census'!$B$6:$AC$507,ROWS($A$1:J360)+1,0),IF(AND($K361="part_time",HLOOKUP(VLOOKUP(J$1,$R$2:$S$16,2,0),'DSP Employee Census'!$B$6:$AC$507,ROWS($A$1:J360)+1,0)=""),'DSP Employee Census'!$H$1,"")))</f>
        <v/>
      </c>
      <c r="K361" s="16" t="str">
        <f>IF(VLOOKUP(K$1,$R$2:$S$16,2,0)="","",IF(HLOOKUP(VLOOKUP(K$1,$R$2:$S$16,2,0),'DSP Employee Census'!$B$6:$AC$507,ROWS($A$1:K360)+1,0)=0,"",VLOOKUP(HLOOKUP(VLOOKUP(K$1,$R$2:$S$16,2,0),'DSP Employee Census'!$B$6:$AC$507,ROWS($A$1:K360)+1,0),Lookups!$A$2:$B$45,2,0)))</f>
        <v/>
      </c>
      <c r="L361" s="74" t="str">
        <f>IF(VLOOKUP(L$1,$R$2:$S$16,2,0)="","",IF(HLOOKUP(VLOOKUP(L$1,$R$2:$S$16,2,0),'DSP Employee Census'!$B$6:$AC$507,ROWS($A$1:L360)+1,0)=0,"",HLOOKUP(VLOOKUP(L$1,$R$2:$S$16,2,0),'DSP Employee Census'!$B$6:$AC$507,ROWS($A$1:L360)+1,0)))</f>
        <v/>
      </c>
      <c r="M361" s="76" t="str">
        <f>IF(VLOOKUP(M$1,$R$2:$S$16,2,0)="","",IF(HLOOKUP(VLOOKUP(M$1,$R$2:$S$16,2,0),'DSP Employee Census'!$B$6:$AC$507,ROWS($A$1:M360)+1,0)=0,"",HLOOKUP(VLOOKUP(M$1,$R$2:$S$16,2,0),'DSP Employee Census'!$B$6:$AC$507,ROWS($A$1:M360)+1,0)))</f>
        <v/>
      </c>
      <c r="N361" s="74" t="str">
        <f>IF(VLOOKUP(N$1,$R$2:$S$16,2,0)="","",IF(HLOOKUP(VLOOKUP(N$1,$R$2:$S$16,2,0),'DSP Employee Census'!$B$6:$AC$507,ROWS($A$1:N360)+1,0)=0,"",HLOOKUP(VLOOKUP(N$1,$R$2:$S$16,2,0),'DSP Employee Census'!$B$6:$AC$507,ROWS($A$1:N360)+1,0)))</f>
        <v/>
      </c>
      <c r="O361" s="16" t="str">
        <f>IF(VLOOKUP(O$1,$R$2:$S$16,2,0)="","",IF(E361="self",IF(HLOOKUP(VLOOKUP(O$1,$R$2:$S$16,2,0),'DSP Employee Census'!$B$6:$AC$507,ROWS($A$1:O360)+1,0)=0,"",VLOOKUP(HLOOKUP(VLOOKUP(O$1,$R$2:$S$16,2,0),'DSP Employee Census'!$B$6:$AC$507,ROWS($A$1:O360)+1,0),Lookups!$A$2:$B$45,2,0)),""))</f>
        <v/>
      </c>
    </row>
    <row r="362" spans="1:15" ht="18" customHeight="1" x14ac:dyDescent="0.15">
      <c r="A362" s="16" t="str">
        <f>IF(VLOOKUP(A$1,$R$2:$S$16,2,0)="","",IF(HLOOKUP(VLOOKUP(A$1,$R$2:$S$16,2,0),'DSP Employee Census'!$B$6:$AC$507,ROWS($A$1:A361)+1,0)=0,"",HLOOKUP(VLOOKUP(A$1,$R$2:$S$16,2,0),'DSP Employee Census'!$B$6:$AC$507,ROWS($A$1:A361)+1,0)))</f>
        <v/>
      </c>
      <c r="B362" s="16" t="str">
        <f>IF(VLOOKUP(B$1,$R$2:$S$16,2,0)="","",IF(HLOOKUP(VLOOKUP(B$1,$R$2:$S$16,2,0),'DSP Employee Census'!$A$6:$AC$507,ROWS($A$1:B361)+1,0)=0,"",HLOOKUP(VLOOKUP(B$1,$R$2:$S$16,2,0),'DSP Employee Census'!$A$6:$AC$507,ROWS($A$1:B361)+1,0)))</f>
        <v/>
      </c>
      <c r="C362" s="16" t="str">
        <f>IF(VLOOKUP(C$1,$R$2:$S$16,2,0)="","",IF(HLOOKUP(VLOOKUP(C$1,$R$2:$S$16,2,0),'DSP Employee Census'!$B$6:$AC$507,ROWS($A$1:C361)+1,0)=0,"",HLOOKUP(VLOOKUP(C$1,$R$2:$S$16,2,0),'DSP Employee Census'!$B$6:$AC$507,ROWS($A$1:C361)+1,0)))</f>
        <v/>
      </c>
      <c r="D362" s="74" t="str">
        <f>IF(VLOOKUP(D$1,$R$2:$S$16,2,0)="","",IF(HLOOKUP(VLOOKUP(D$1,$R$2:$S$16,2,0),'DSP Employee Census'!$B$6:$AC$507,ROWS($A$1:D361)+1,0)=0,"",HLOOKUP(VLOOKUP(D$1,$R$2:$S$16,2,0),'DSP Employee Census'!$B$6:$AC$507,ROWS($A$1:D361)+1,0)))</f>
        <v/>
      </c>
      <c r="E362" s="16" t="str">
        <f>IF(VLOOKUP(E$1,$R$2:$S$16,2,0)="","",IF(HLOOKUP(VLOOKUP(E$1,$R$2:$S$16,2,0),'DSP Employee Census'!$B$6:$AC$507,ROWS($A$1:E361)+1,0)=0,"",VLOOKUP(HLOOKUP(VLOOKUP(E$1,$R$2:$S$16,2,0),'DSP Employee Census'!$B$6:$AC$507,ROWS($A$1:E361)+1,0),Lookups!$A$2:$B$45,2,0)))</f>
        <v/>
      </c>
      <c r="F362" s="74" t="str">
        <f>IF(VLOOKUP(F$1,$R$2:$S$16,2,0)="","",IF(HLOOKUP(VLOOKUP(F$1,$R$2:$S$16,2,0),'DSP Employee Census'!$B$6:$AC$507,ROWS($A$1:F361)+1,0)=0,"",HLOOKUP(VLOOKUP(F$1,$R$2:$S$16,2,0),'DSP Employee Census'!$B$6:$AC$507,ROWS($A$1:F361)+1,0)))</f>
        <v/>
      </c>
      <c r="G362" s="16" t="str">
        <f>IF(VLOOKUP(G$1,$R$2:$S$16,2,0)="","",IF(HLOOKUP(VLOOKUP(G$1,$R$2:$S$16,2,0),'DSP Employee Census'!$B$6:$AC$507,ROWS($A$1:G361)+1,0)=0,"",VLOOKUP(HLOOKUP(VLOOKUP(G$1,$R$2:$S$16,2,0),'DSP Employee Census'!$B$6:$AC$507,ROWS($A$1:G361)+1,0),Lookups!$A$2:$B$45,2,0)))</f>
        <v/>
      </c>
      <c r="H362" s="74" t="str">
        <f>IF(VLOOKUP(H$1,$R$2:$S$16,2,0)="","",IF(HLOOKUP(VLOOKUP(H$1,$R$2:$S$16,2,0),'DSP Employee Census'!$B$6:$AC$507,ROWS($A$1:H361)+1,0)=0,"",HLOOKUP(VLOOKUP(H$1,$R$2:$S$16,2,0),'DSP Employee Census'!$B$6:$AC$507,ROWS($A$1:H361)+1,0)))</f>
        <v/>
      </c>
      <c r="I362" s="75" t="str">
        <f>IF(VLOOKUP(I$1,$R$2:$S$16,2,0)="","",IF(HLOOKUP(VLOOKUP(I$1,$R$2:$S$16,2,0),'DSP Employee Census'!$B$6:$AC$507,ROWS($A$1:I361)+1,0)=0,"",HLOOKUP(VLOOKUP(I$1,$R$2:$S$16,2,0),'DSP Employee Census'!$B$6:$AC$507,ROWS($A$1:I361)+1,0)))</f>
        <v/>
      </c>
      <c r="J362" s="76" t="str">
        <f>IF(VLOOKUP($J$1,$R$2:$S$16,2,0)="","",IF(AND($K362="part_time",HLOOKUP(VLOOKUP(J$1,$R$2:$S$16,2,0),'DSP Employee Census'!$B$6:$AC$507,ROWS($A$1:J361)+1,0)&gt;0),HLOOKUP(VLOOKUP(J$1,$R$2:$S$16,2,0),'DSP Employee Census'!$B$6:$AC$507,ROWS($A$1:J361)+1,0),IF(AND($K362="part_time",HLOOKUP(VLOOKUP(J$1,$R$2:$S$16,2,0),'DSP Employee Census'!$B$6:$AC$507,ROWS($A$1:J361)+1,0)=""),'DSP Employee Census'!$H$1,"")))</f>
        <v/>
      </c>
      <c r="K362" s="16" t="str">
        <f>IF(VLOOKUP(K$1,$R$2:$S$16,2,0)="","",IF(HLOOKUP(VLOOKUP(K$1,$R$2:$S$16,2,0),'DSP Employee Census'!$B$6:$AC$507,ROWS($A$1:K361)+1,0)=0,"",VLOOKUP(HLOOKUP(VLOOKUP(K$1,$R$2:$S$16,2,0),'DSP Employee Census'!$B$6:$AC$507,ROWS($A$1:K361)+1,0),Lookups!$A$2:$B$45,2,0)))</f>
        <v/>
      </c>
      <c r="L362" s="74" t="str">
        <f>IF(VLOOKUP(L$1,$R$2:$S$16,2,0)="","",IF(HLOOKUP(VLOOKUP(L$1,$R$2:$S$16,2,0),'DSP Employee Census'!$B$6:$AC$507,ROWS($A$1:L361)+1,0)=0,"",HLOOKUP(VLOOKUP(L$1,$R$2:$S$16,2,0),'DSP Employee Census'!$B$6:$AC$507,ROWS($A$1:L361)+1,0)))</f>
        <v/>
      </c>
      <c r="M362" s="76" t="str">
        <f>IF(VLOOKUP(M$1,$R$2:$S$16,2,0)="","",IF(HLOOKUP(VLOOKUP(M$1,$R$2:$S$16,2,0),'DSP Employee Census'!$B$6:$AC$507,ROWS($A$1:M361)+1,0)=0,"",HLOOKUP(VLOOKUP(M$1,$R$2:$S$16,2,0),'DSP Employee Census'!$B$6:$AC$507,ROWS($A$1:M361)+1,0)))</f>
        <v/>
      </c>
      <c r="N362" s="74" t="str">
        <f>IF(VLOOKUP(N$1,$R$2:$S$16,2,0)="","",IF(HLOOKUP(VLOOKUP(N$1,$R$2:$S$16,2,0),'DSP Employee Census'!$B$6:$AC$507,ROWS($A$1:N361)+1,0)=0,"",HLOOKUP(VLOOKUP(N$1,$R$2:$S$16,2,0),'DSP Employee Census'!$B$6:$AC$507,ROWS($A$1:N361)+1,0)))</f>
        <v/>
      </c>
      <c r="O362" s="16" t="str">
        <f>IF(VLOOKUP(O$1,$R$2:$S$16,2,0)="","",IF(E362="self",IF(HLOOKUP(VLOOKUP(O$1,$R$2:$S$16,2,0),'DSP Employee Census'!$B$6:$AC$507,ROWS($A$1:O361)+1,0)=0,"",VLOOKUP(HLOOKUP(VLOOKUP(O$1,$R$2:$S$16,2,0),'DSP Employee Census'!$B$6:$AC$507,ROWS($A$1:O361)+1,0),Lookups!$A$2:$B$45,2,0)),""))</f>
        <v/>
      </c>
    </row>
    <row r="363" spans="1:15" ht="18" customHeight="1" x14ac:dyDescent="0.15">
      <c r="A363" s="16" t="str">
        <f>IF(VLOOKUP(A$1,$R$2:$S$16,2,0)="","",IF(HLOOKUP(VLOOKUP(A$1,$R$2:$S$16,2,0),'DSP Employee Census'!$B$6:$AC$507,ROWS($A$1:A362)+1,0)=0,"",HLOOKUP(VLOOKUP(A$1,$R$2:$S$16,2,0),'DSP Employee Census'!$B$6:$AC$507,ROWS($A$1:A362)+1,0)))</f>
        <v/>
      </c>
      <c r="B363" s="16" t="str">
        <f>IF(VLOOKUP(B$1,$R$2:$S$16,2,0)="","",IF(HLOOKUP(VLOOKUP(B$1,$R$2:$S$16,2,0),'DSP Employee Census'!$A$6:$AC$507,ROWS($A$1:B362)+1,0)=0,"",HLOOKUP(VLOOKUP(B$1,$R$2:$S$16,2,0),'DSP Employee Census'!$A$6:$AC$507,ROWS($A$1:B362)+1,0)))</f>
        <v/>
      </c>
      <c r="C363" s="16" t="str">
        <f>IF(VLOOKUP(C$1,$R$2:$S$16,2,0)="","",IF(HLOOKUP(VLOOKUP(C$1,$R$2:$S$16,2,0),'DSP Employee Census'!$B$6:$AC$507,ROWS($A$1:C362)+1,0)=0,"",HLOOKUP(VLOOKUP(C$1,$R$2:$S$16,2,0),'DSP Employee Census'!$B$6:$AC$507,ROWS($A$1:C362)+1,0)))</f>
        <v/>
      </c>
      <c r="D363" s="74" t="str">
        <f>IF(VLOOKUP(D$1,$R$2:$S$16,2,0)="","",IF(HLOOKUP(VLOOKUP(D$1,$R$2:$S$16,2,0),'DSP Employee Census'!$B$6:$AC$507,ROWS($A$1:D362)+1,0)=0,"",HLOOKUP(VLOOKUP(D$1,$R$2:$S$16,2,0),'DSP Employee Census'!$B$6:$AC$507,ROWS($A$1:D362)+1,0)))</f>
        <v/>
      </c>
      <c r="E363" s="16" t="str">
        <f>IF(VLOOKUP(E$1,$R$2:$S$16,2,0)="","",IF(HLOOKUP(VLOOKUP(E$1,$R$2:$S$16,2,0),'DSP Employee Census'!$B$6:$AC$507,ROWS($A$1:E362)+1,0)=0,"",VLOOKUP(HLOOKUP(VLOOKUP(E$1,$R$2:$S$16,2,0),'DSP Employee Census'!$B$6:$AC$507,ROWS($A$1:E362)+1,0),Lookups!$A$2:$B$45,2,0)))</f>
        <v/>
      </c>
      <c r="F363" s="74" t="str">
        <f>IF(VLOOKUP(F$1,$R$2:$S$16,2,0)="","",IF(HLOOKUP(VLOOKUP(F$1,$R$2:$S$16,2,0),'DSP Employee Census'!$B$6:$AC$507,ROWS($A$1:F362)+1,0)=0,"",HLOOKUP(VLOOKUP(F$1,$R$2:$S$16,2,0),'DSP Employee Census'!$B$6:$AC$507,ROWS($A$1:F362)+1,0)))</f>
        <v/>
      </c>
      <c r="G363" s="16" t="str">
        <f>IF(VLOOKUP(G$1,$R$2:$S$16,2,0)="","",IF(HLOOKUP(VLOOKUP(G$1,$R$2:$S$16,2,0),'DSP Employee Census'!$B$6:$AC$507,ROWS($A$1:G362)+1,0)=0,"",VLOOKUP(HLOOKUP(VLOOKUP(G$1,$R$2:$S$16,2,0),'DSP Employee Census'!$B$6:$AC$507,ROWS($A$1:G362)+1,0),Lookups!$A$2:$B$45,2,0)))</f>
        <v/>
      </c>
      <c r="H363" s="74" t="str">
        <f>IF(VLOOKUP(H$1,$R$2:$S$16,2,0)="","",IF(HLOOKUP(VLOOKUP(H$1,$R$2:$S$16,2,0),'DSP Employee Census'!$B$6:$AC$507,ROWS($A$1:H362)+1,0)=0,"",HLOOKUP(VLOOKUP(H$1,$R$2:$S$16,2,0),'DSP Employee Census'!$B$6:$AC$507,ROWS($A$1:H362)+1,0)))</f>
        <v/>
      </c>
      <c r="I363" s="75" t="str">
        <f>IF(VLOOKUP(I$1,$R$2:$S$16,2,0)="","",IF(HLOOKUP(VLOOKUP(I$1,$R$2:$S$16,2,0),'DSP Employee Census'!$B$6:$AC$507,ROWS($A$1:I362)+1,0)=0,"",HLOOKUP(VLOOKUP(I$1,$R$2:$S$16,2,0),'DSP Employee Census'!$B$6:$AC$507,ROWS($A$1:I362)+1,0)))</f>
        <v/>
      </c>
      <c r="J363" s="76" t="str">
        <f>IF(VLOOKUP($J$1,$R$2:$S$16,2,0)="","",IF(AND($K363="part_time",HLOOKUP(VLOOKUP(J$1,$R$2:$S$16,2,0),'DSP Employee Census'!$B$6:$AC$507,ROWS($A$1:J362)+1,0)&gt;0),HLOOKUP(VLOOKUP(J$1,$R$2:$S$16,2,0),'DSP Employee Census'!$B$6:$AC$507,ROWS($A$1:J362)+1,0),IF(AND($K363="part_time",HLOOKUP(VLOOKUP(J$1,$R$2:$S$16,2,0),'DSP Employee Census'!$B$6:$AC$507,ROWS($A$1:J362)+1,0)=""),'DSP Employee Census'!$H$1,"")))</f>
        <v/>
      </c>
      <c r="K363" s="16" t="str">
        <f>IF(VLOOKUP(K$1,$R$2:$S$16,2,0)="","",IF(HLOOKUP(VLOOKUP(K$1,$R$2:$S$16,2,0),'DSP Employee Census'!$B$6:$AC$507,ROWS($A$1:K362)+1,0)=0,"",VLOOKUP(HLOOKUP(VLOOKUP(K$1,$R$2:$S$16,2,0),'DSP Employee Census'!$B$6:$AC$507,ROWS($A$1:K362)+1,0),Lookups!$A$2:$B$45,2,0)))</f>
        <v/>
      </c>
      <c r="L363" s="74" t="str">
        <f>IF(VLOOKUP(L$1,$R$2:$S$16,2,0)="","",IF(HLOOKUP(VLOOKUP(L$1,$R$2:$S$16,2,0),'DSP Employee Census'!$B$6:$AC$507,ROWS($A$1:L362)+1,0)=0,"",HLOOKUP(VLOOKUP(L$1,$R$2:$S$16,2,0),'DSP Employee Census'!$B$6:$AC$507,ROWS($A$1:L362)+1,0)))</f>
        <v/>
      </c>
      <c r="M363" s="76" t="str">
        <f>IF(VLOOKUP(M$1,$R$2:$S$16,2,0)="","",IF(HLOOKUP(VLOOKUP(M$1,$R$2:$S$16,2,0),'DSP Employee Census'!$B$6:$AC$507,ROWS($A$1:M362)+1,0)=0,"",HLOOKUP(VLOOKUP(M$1,$R$2:$S$16,2,0),'DSP Employee Census'!$B$6:$AC$507,ROWS($A$1:M362)+1,0)))</f>
        <v/>
      </c>
      <c r="N363" s="74" t="str">
        <f>IF(VLOOKUP(N$1,$R$2:$S$16,2,0)="","",IF(HLOOKUP(VLOOKUP(N$1,$R$2:$S$16,2,0),'DSP Employee Census'!$B$6:$AC$507,ROWS($A$1:N362)+1,0)=0,"",HLOOKUP(VLOOKUP(N$1,$R$2:$S$16,2,0),'DSP Employee Census'!$B$6:$AC$507,ROWS($A$1:N362)+1,0)))</f>
        <v/>
      </c>
      <c r="O363" s="16" t="str">
        <f>IF(VLOOKUP(O$1,$R$2:$S$16,2,0)="","",IF(E363="self",IF(HLOOKUP(VLOOKUP(O$1,$R$2:$S$16,2,0),'DSP Employee Census'!$B$6:$AC$507,ROWS($A$1:O362)+1,0)=0,"",VLOOKUP(HLOOKUP(VLOOKUP(O$1,$R$2:$S$16,2,0),'DSP Employee Census'!$B$6:$AC$507,ROWS($A$1:O362)+1,0),Lookups!$A$2:$B$45,2,0)),""))</f>
        <v/>
      </c>
    </row>
    <row r="364" spans="1:15" ht="18" customHeight="1" x14ac:dyDescent="0.15">
      <c r="A364" s="16" t="str">
        <f>IF(VLOOKUP(A$1,$R$2:$S$16,2,0)="","",IF(HLOOKUP(VLOOKUP(A$1,$R$2:$S$16,2,0),'DSP Employee Census'!$B$6:$AC$507,ROWS($A$1:A363)+1,0)=0,"",HLOOKUP(VLOOKUP(A$1,$R$2:$S$16,2,0),'DSP Employee Census'!$B$6:$AC$507,ROWS($A$1:A363)+1,0)))</f>
        <v/>
      </c>
      <c r="B364" s="16" t="str">
        <f>IF(VLOOKUP(B$1,$R$2:$S$16,2,0)="","",IF(HLOOKUP(VLOOKUP(B$1,$R$2:$S$16,2,0),'DSP Employee Census'!$A$6:$AC$507,ROWS($A$1:B363)+1,0)=0,"",HLOOKUP(VLOOKUP(B$1,$R$2:$S$16,2,0),'DSP Employee Census'!$A$6:$AC$507,ROWS($A$1:B363)+1,0)))</f>
        <v/>
      </c>
      <c r="C364" s="16" t="str">
        <f>IF(VLOOKUP(C$1,$R$2:$S$16,2,0)="","",IF(HLOOKUP(VLOOKUP(C$1,$R$2:$S$16,2,0),'DSP Employee Census'!$B$6:$AC$507,ROWS($A$1:C363)+1,0)=0,"",HLOOKUP(VLOOKUP(C$1,$R$2:$S$16,2,0),'DSP Employee Census'!$B$6:$AC$507,ROWS($A$1:C363)+1,0)))</f>
        <v/>
      </c>
      <c r="D364" s="74" t="str">
        <f>IF(VLOOKUP(D$1,$R$2:$S$16,2,0)="","",IF(HLOOKUP(VLOOKUP(D$1,$R$2:$S$16,2,0),'DSP Employee Census'!$B$6:$AC$507,ROWS($A$1:D363)+1,0)=0,"",HLOOKUP(VLOOKUP(D$1,$R$2:$S$16,2,0),'DSP Employee Census'!$B$6:$AC$507,ROWS($A$1:D363)+1,0)))</f>
        <v/>
      </c>
      <c r="E364" s="16" t="str">
        <f>IF(VLOOKUP(E$1,$R$2:$S$16,2,0)="","",IF(HLOOKUP(VLOOKUP(E$1,$R$2:$S$16,2,0),'DSP Employee Census'!$B$6:$AC$507,ROWS($A$1:E363)+1,0)=0,"",VLOOKUP(HLOOKUP(VLOOKUP(E$1,$R$2:$S$16,2,0),'DSP Employee Census'!$B$6:$AC$507,ROWS($A$1:E363)+1,0),Lookups!$A$2:$B$45,2,0)))</f>
        <v/>
      </c>
      <c r="F364" s="74" t="str">
        <f>IF(VLOOKUP(F$1,$R$2:$S$16,2,0)="","",IF(HLOOKUP(VLOOKUP(F$1,$R$2:$S$16,2,0),'DSP Employee Census'!$B$6:$AC$507,ROWS($A$1:F363)+1,0)=0,"",HLOOKUP(VLOOKUP(F$1,$R$2:$S$16,2,0),'DSP Employee Census'!$B$6:$AC$507,ROWS($A$1:F363)+1,0)))</f>
        <v/>
      </c>
      <c r="G364" s="16" t="str">
        <f>IF(VLOOKUP(G$1,$R$2:$S$16,2,0)="","",IF(HLOOKUP(VLOOKUP(G$1,$R$2:$S$16,2,0),'DSP Employee Census'!$B$6:$AC$507,ROWS($A$1:G363)+1,0)=0,"",VLOOKUP(HLOOKUP(VLOOKUP(G$1,$R$2:$S$16,2,0),'DSP Employee Census'!$B$6:$AC$507,ROWS($A$1:G363)+1,0),Lookups!$A$2:$B$45,2,0)))</f>
        <v/>
      </c>
      <c r="H364" s="74" t="str">
        <f>IF(VLOOKUP(H$1,$R$2:$S$16,2,0)="","",IF(HLOOKUP(VLOOKUP(H$1,$R$2:$S$16,2,0),'DSP Employee Census'!$B$6:$AC$507,ROWS($A$1:H363)+1,0)=0,"",HLOOKUP(VLOOKUP(H$1,$R$2:$S$16,2,0),'DSP Employee Census'!$B$6:$AC$507,ROWS($A$1:H363)+1,0)))</f>
        <v/>
      </c>
      <c r="I364" s="75" t="str">
        <f>IF(VLOOKUP(I$1,$R$2:$S$16,2,0)="","",IF(HLOOKUP(VLOOKUP(I$1,$R$2:$S$16,2,0),'DSP Employee Census'!$B$6:$AC$507,ROWS($A$1:I363)+1,0)=0,"",HLOOKUP(VLOOKUP(I$1,$R$2:$S$16,2,0),'DSP Employee Census'!$B$6:$AC$507,ROWS($A$1:I363)+1,0)))</f>
        <v/>
      </c>
      <c r="J364" s="76" t="str">
        <f>IF(VLOOKUP($J$1,$R$2:$S$16,2,0)="","",IF(AND($K364="part_time",HLOOKUP(VLOOKUP(J$1,$R$2:$S$16,2,0),'DSP Employee Census'!$B$6:$AC$507,ROWS($A$1:J363)+1,0)&gt;0),HLOOKUP(VLOOKUP(J$1,$R$2:$S$16,2,0),'DSP Employee Census'!$B$6:$AC$507,ROWS($A$1:J363)+1,0),IF(AND($K364="part_time",HLOOKUP(VLOOKUP(J$1,$R$2:$S$16,2,0),'DSP Employee Census'!$B$6:$AC$507,ROWS($A$1:J363)+1,0)=""),'DSP Employee Census'!$H$1,"")))</f>
        <v/>
      </c>
      <c r="K364" s="16" t="str">
        <f>IF(VLOOKUP(K$1,$R$2:$S$16,2,0)="","",IF(HLOOKUP(VLOOKUP(K$1,$R$2:$S$16,2,0),'DSP Employee Census'!$B$6:$AC$507,ROWS($A$1:K363)+1,0)=0,"",VLOOKUP(HLOOKUP(VLOOKUP(K$1,$R$2:$S$16,2,0),'DSP Employee Census'!$B$6:$AC$507,ROWS($A$1:K363)+1,0),Lookups!$A$2:$B$45,2,0)))</f>
        <v/>
      </c>
      <c r="L364" s="74" t="str">
        <f>IF(VLOOKUP(L$1,$R$2:$S$16,2,0)="","",IF(HLOOKUP(VLOOKUP(L$1,$R$2:$S$16,2,0),'DSP Employee Census'!$B$6:$AC$507,ROWS($A$1:L363)+1,0)=0,"",HLOOKUP(VLOOKUP(L$1,$R$2:$S$16,2,0),'DSP Employee Census'!$B$6:$AC$507,ROWS($A$1:L363)+1,0)))</f>
        <v/>
      </c>
      <c r="M364" s="76" t="str">
        <f>IF(VLOOKUP(M$1,$R$2:$S$16,2,0)="","",IF(HLOOKUP(VLOOKUP(M$1,$R$2:$S$16,2,0),'DSP Employee Census'!$B$6:$AC$507,ROWS($A$1:M363)+1,0)=0,"",HLOOKUP(VLOOKUP(M$1,$R$2:$S$16,2,0),'DSP Employee Census'!$B$6:$AC$507,ROWS($A$1:M363)+1,0)))</f>
        <v/>
      </c>
      <c r="N364" s="74" t="str">
        <f>IF(VLOOKUP(N$1,$R$2:$S$16,2,0)="","",IF(HLOOKUP(VLOOKUP(N$1,$R$2:$S$16,2,0),'DSP Employee Census'!$B$6:$AC$507,ROWS($A$1:N363)+1,0)=0,"",HLOOKUP(VLOOKUP(N$1,$R$2:$S$16,2,0),'DSP Employee Census'!$B$6:$AC$507,ROWS($A$1:N363)+1,0)))</f>
        <v/>
      </c>
      <c r="O364" s="16" t="str">
        <f>IF(VLOOKUP(O$1,$R$2:$S$16,2,0)="","",IF(E364="self",IF(HLOOKUP(VLOOKUP(O$1,$R$2:$S$16,2,0),'DSP Employee Census'!$B$6:$AC$507,ROWS($A$1:O363)+1,0)=0,"",VLOOKUP(HLOOKUP(VLOOKUP(O$1,$R$2:$S$16,2,0),'DSP Employee Census'!$B$6:$AC$507,ROWS($A$1:O363)+1,0),Lookups!$A$2:$B$45,2,0)),""))</f>
        <v/>
      </c>
    </row>
    <row r="365" spans="1:15" ht="18" customHeight="1" x14ac:dyDescent="0.15">
      <c r="A365" s="16" t="str">
        <f>IF(VLOOKUP(A$1,$R$2:$S$16,2,0)="","",IF(HLOOKUP(VLOOKUP(A$1,$R$2:$S$16,2,0),'DSP Employee Census'!$B$6:$AC$507,ROWS($A$1:A364)+1,0)=0,"",HLOOKUP(VLOOKUP(A$1,$R$2:$S$16,2,0),'DSP Employee Census'!$B$6:$AC$507,ROWS($A$1:A364)+1,0)))</f>
        <v/>
      </c>
      <c r="B365" s="16" t="str">
        <f>IF(VLOOKUP(B$1,$R$2:$S$16,2,0)="","",IF(HLOOKUP(VLOOKUP(B$1,$R$2:$S$16,2,0),'DSP Employee Census'!$A$6:$AC$507,ROWS($A$1:B364)+1,0)=0,"",HLOOKUP(VLOOKUP(B$1,$R$2:$S$16,2,0),'DSP Employee Census'!$A$6:$AC$507,ROWS($A$1:B364)+1,0)))</f>
        <v/>
      </c>
      <c r="C365" s="16" t="str">
        <f>IF(VLOOKUP(C$1,$R$2:$S$16,2,0)="","",IF(HLOOKUP(VLOOKUP(C$1,$R$2:$S$16,2,0),'DSP Employee Census'!$B$6:$AC$507,ROWS($A$1:C364)+1,0)=0,"",HLOOKUP(VLOOKUP(C$1,$R$2:$S$16,2,0),'DSP Employee Census'!$B$6:$AC$507,ROWS($A$1:C364)+1,0)))</f>
        <v/>
      </c>
      <c r="D365" s="74" t="str">
        <f>IF(VLOOKUP(D$1,$R$2:$S$16,2,0)="","",IF(HLOOKUP(VLOOKUP(D$1,$R$2:$S$16,2,0),'DSP Employee Census'!$B$6:$AC$507,ROWS($A$1:D364)+1,0)=0,"",HLOOKUP(VLOOKUP(D$1,$R$2:$S$16,2,0),'DSP Employee Census'!$B$6:$AC$507,ROWS($A$1:D364)+1,0)))</f>
        <v/>
      </c>
      <c r="E365" s="16" t="str">
        <f>IF(VLOOKUP(E$1,$R$2:$S$16,2,0)="","",IF(HLOOKUP(VLOOKUP(E$1,$R$2:$S$16,2,0),'DSP Employee Census'!$B$6:$AC$507,ROWS($A$1:E364)+1,0)=0,"",VLOOKUP(HLOOKUP(VLOOKUP(E$1,$R$2:$S$16,2,0),'DSP Employee Census'!$B$6:$AC$507,ROWS($A$1:E364)+1,0),Lookups!$A$2:$B$45,2,0)))</f>
        <v/>
      </c>
      <c r="F365" s="74" t="str">
        <f>IF(VLOOKUP(F$1,$R$2:$S$16,2,0)="","",IF(HLOOKUP(VLOOKUP(F$1,$R$2:$S$16,2,0),'DSP Employee Census'!$B$6:$AC$507,ROWS($A$1:F364)+1,0)=0,"",HLOOKUP(VLOOKUP(F$1,$R$2:$S$16,2,0),'DSP Employee Census'!$B$6:$AC$507,ROWS($A$1:F364)+1,0)))</f>
        <v/>
      </c>
      <c r="G365" s="16" t="str">
        <f>IF(VLOOKUP(G$1,$R$2:$S$16,2,0)="","",IF(HLOOKUP(VLOOKUP(G$1,$R$2:$S$16,2,0),'DSP Employee Census'!$B$6:$AC$507,ROWS($A$1:G364)+1,0)=0,"",VLOOKUP(HLOOKUP(VLOOKUP(G$1,$R$2:$S$16,2,0),'DSP Employee Census'!$B$6:$AC$507,ROWS($A$1:G364)+1,0),Lookups!$A$2:$B$45,2,0)))</f>
        <v/>
      </c>
      <c r="H365" s="74" t="str">
        <f>IF(VLOOKUP(H$1,$R$2:$S$16,2,0)="","",IF(HLOOKUP(VLOOKUP(H$1,$R$2:$S$16,2,0),'DSP Employee Census'!$B$6:$AC$507,ROWS($A$1:H364)+1,0)=0,"",HLOOKUP(VLOOKUP(H$1,$R$2:$S$16,2,0),'DSP Employee Census'!$B$6:$AC$507,ROWS($A$1:H364)+1,0)))</f>
        <v/>
      </c>
      <c r="I365" s="75" t="str">
        <f>IF(VLOOKUP(I$1,$R$2:$S$16,2,0)="","",IF(HLOOKUP(VLOOKUP(I$1,$R$2:$S$16,2,0),'DSP Employee Census'!$B$6:$AC$507,ROWS($A$1:I364)+1,0)=0,"",HLOOKUP(VLOOKUP(I$1,$R$2:$S$16,2,0),'DSP Employee Census'!$B$6:$AC$507,ROWS($A$1:I364)+1,0)))</f>
        <v/>
      </c>
      <c r="J365" s="76" t="str">
        <f>IF(VLOOKUP($J$1,$R$2:$S$16,2,0)="","",IF(AND($K365="part_time",HLOOKUP(VLOOKUP(J$1,$R$2:$S$16,2,0),'DSP Employee Census'!$B$6:$AC$507,ROWS($A$1:J364)+1,0)&gt;0),HLOOKUP(VLOOKUP(J$1,$R$2:$S$16,2,0),'DSP Employee Census'!$B$6:$AC$507,ROWS($A$1:J364)+1,0),IF(AND($K365="part_time",HLOOKUP(VLOOKUP(J$1,$R$2:$S$16,2,0),'DSP Employee Census'!$B$6:$AC$507,ROWS($A$1:J364)+1,0)=""),'DSP Employee Census'!$H$1,"")))</f>
        <v/>
      </c>
      <c r="K365" s="16" t="str">
        <f>IF(VLOOKUP(K$1,$R$2:$S$16,2,0)="","",IF(HLOOKUP(VLOOKUP(K$1,$R$2:$S$16,2,0),'DSP Employee Census'!$B$6:$AC$507,ROWS($A$1:K364)+1,0)=0,"",VLOOKUP(HLOOKUP(VLOOKUP(K$1,$R$2:$S$16,2,0),'DSP Employee Census'!$B$6:$AC$507,ROWS($A$1:K364)+1,0),Lookups!$A$2:$B$45,2,0)))</f>
        <v/>
      </c>
      <c r="L365" s="74" t="str">
        <f>IF(VLOOKUP(L$1,$R$2:$S$16,2,0)="","",IF(HLOOKUP(VLOOKUP(L$1,$R$2:$S$16,2,0),'DSP Employee Census'!$B$6:$AC$507,ROWS($A$1:L364)+1,0)=0,"",HLOOKUP(VLOOKUP(L$1,$R$2:$S$16,2,0),'DSP Employee Census'!$B$6:$AC$507,ROWS($A$1:L364)+1,0)))</f>
        <v/>
      </c>
      <c r="M365" s="76" t="str">
        <f>IF(VLOOKUP(M$1,$R$2:$S$16,2,0)="","",IF(HLOOKUP(VLOOKUP(M$1,$R$2:$S$16,2,0),'DSP Employee Census'!$B$6:$AC$507,ROWS($A$1:M364)+1,0)=0,"",HLOOKUP(VLOOKUP(M$1,$R$2:$S$16,2,0),'DSP Employee Census'!$B$6:$AC$507,ROWS($A$1:M364)+1,0)))</f>
        <v/>
      </c>
      <c r="N365" s="74" t="str">
        <f>IF(VLOOKUP(N$1,$R$2:$S$16,2,0)="","",IF(HLOOKUP(VLOOKUP(N$1,$R$2:$S$16,2,0),'DSP Employee Census'!$B$6:$AC$507,ROWS($A$1:N364)+1,0)=0,"",HLOOKUP(VLOOKUP(N$1,$R$2:$S$16,2,0),'DSP Employee Census'!$B$6:$AC$507,ROWS($A$1:N364)+1,0)))</f>
        <v/>
      </c>
      <c r="O365" s="16" t="str">
        <f>IF(VLOOKUP(O$1,$R$2:$S$16,2,0)="","",IF(E365="self",IF(HLOOKUP(VLOOKUP(O$1,$R$2:$S$16,2,0),'DSP Employee Census'!$B$6:$AC$507,ROWS($A$1:O364)+1,0)=0,"",VLOOKUP(HLOOKUP(VLOOKUP(O$1,$R$2:$S$16,2,0),'DSP Employee Census'!$B$6:$AC$507,ROWS($A$1:O364)+1,0),Lookups!$A$2:$B$45,2,0)),""))</f>
        <v/>
      </c>
    </row>
    <row r="366" spans="1:15" ht="18" customHeight="1" x14ac:dyDescent="0.15">
      <c r="A366" s="16" t="str">
        <f>IF(VLOOKUP(A$1,$R$2:$S$16,2,0)="","",IF(HLOOKUP(VLOOKUP(A$1,$R$2:$S$16,2,0),'DSP Employee Census'!$B$6:$AC$507,ROWS($A$1:A365)+1,0)=0,"",HLOOKUP(VLOOKUP(A$1,$R$2:$S$16,2,0),'DSP Employee Census'!$B$6:$AC$507,ROWS($A$1:A365)+1,0)))</f>
        <v/>
      </c>
      <c r="B366" s="16" t="str">
        <f>IF(VLOOKUP(B$1,$R$2:$S$16,2,0)="","",IF(HLOOKUP(VLOOKUP(B$1,$R$2:$S$16,2,0),'DSP Employee Census'!$A$6:$AC$507,ROWS($A$1:B365)+1,0)=0,"",HLOOKUP(VLOOKUP(B$1,$R$2:$S$16,2,0),'DSP Employee Census'!$A$6:$AC$507,ROWS($A$1:B365)+1,0)))</f>
        <v/>
      </c>
      <c r="C366" s="16" t="str">
        <f>IF(VLOOKUP(C$1,$R$2:$S$16,2,0)="","",IF(HLOOKUP(VLOOKUP(C$1,$R$2:$S$16,2,0),'DSP Employee Census'!$B$6:$AC$507,ROWS($A$1:C365)+1,0)=0,"",HLOOKUP(VLOOKUP(C$1,$R$2:$S$16,2,0),'DSP Employee Census'!$B$6:$AC$507,ROWS($A$1:C365)+1,0)))</f>
        <v/>
      </c>
      <c r="D366" s="74" t="str">
        <f>IF(VLOOKUP(D$1,$R$2:$S$16,2,0)="","",IF(HLOOKUP(VLOOKUP(D$1,$R$2:$S$16,2,0),'DSP Employee Census'!$B$6:$AC$507,ROWS($A$1:D365)+1,0)=0,"",HLOOKUP(VLOOKUP(D$1,$R$2:$S$16,2,0),'DSP Employee Census'!$B$6:$AC$507,ROWS($A$1:D365)+1,0)))</f>
        <v/>
      </c>
      <c r="E366" s="16" t="str">
        <f>IF(VLOOKUP(E$1,$R$2:$S$16,2,0)="","",IF(HLOOKUP(VLOOKUP(E$1,$R$2:$S$16,2,0),'DSP Employee Census'!$B$6:$AC$507,ROWS($A$1:E365)+1,0)=0,"",VLOOKUP(HLOOKUP(VLOOKUP(E$1,$R$2:$S$16,2,0),'DSP Employee Census'!$B$6:$AC$507,ROWS($A$1:E365)+1,0),Lookups!$A$2:$B$45,2,0)))</f>
        <v/>
      </c>
      <c r="F366" s="74" t="str">
        <f>IF(VLOOKUP(F$1,$R$2:$S$16,2,0)="","",IF(HLOOKUP(VLOOKUP(F$1,$R$2:$S$16,2,0),'DSP Employee Census'!$B$6:$AC$507,ROWS($A$1:F365)+1,0)=0,"",HLOOKUP(VLOOKUP(F$1,$R$2:$S$16,2,0),'DSP Employee Census'!$B$6:$AC$507,ROWS($A$1:F365)+1,0)))</f>
        <v/>
      </c>
      <c r="G366" s="16" t="str">
        <f>IF(VLOOKUP(G$1,$R$2:$S$16,2,0)="","",IF(HLOOKUP(VLOOKUP(G$1,$R$2:$S$16,2,0),'DSP Employee Census'!$B$6:$AC$507,ROWS($A$1:G365)+1,0)=0,"",VLOOKUP(HLOOKUP(VLOOKUP(G$1,$R$2:$S$16,2,0),'DSP Employee Census'!$B$6:$AC$507,ROWS($A$1:G365)+1,0),Lookups!$A$2:$B$45,2,0)))</f>
        <v/>
      </c>
      <c r="H366" s="74" t="str">
        <f>IF(VLOOKUP(H$1,$R$2:$S$16,2,0)="","",IF(HLOOKUP(VLOOKUP(H$1,$R$2:$S$16,2,0),'DSP Employee Census'!$B$6:$AC$507,ROWS($A$1:H365)+1,0)=0,"",HLOOKUP(VLOOKUP(H$1,$R$2:$S$16,2,0),'DSP Employee Census'!$B$6:$AC$507,ROWS($A$1:H365)+1,0)))</f>
        <v/>
      </c>
      <c r="I366" s="75" t="str">
        <f>IF(VLOOKUP(I$1,$R$2:$S$16,2,0)="","",IF(HLOOKUP(VLOOKUP(I$1,$R$2:$S$16,2,0),'DSP Employee Census'!$B$6:$AC$507,ROWS($A$1:I365)+1,0)=0,"",HLOOKUP(VLOOKUP(I$1,$R$2:$S$16,2,0),'DSP Employee Census'!$B$6:$AC$507,ROWS($A$1:I365)+1,0)))</f>
        <v/>
      </c>
      <c r="J366" s="76" t="str">
        <f>IF(VLOOKUP($J$1,$R$2:$S$16,2,0)="","",IF(AND($K366="part_time",HLOOKUP(VLOOKUP(J$1,$R$2:$S$16,2,0),'DSP Employee Census'!$B$6:$AC$507,ROWS($A$1:J365)+1,0)&gt;0),HLOOKUP(VLOOKUP(J$1,$R$2:$S$16,2,0),'DSP Employee Census'!$B$6:$AC$507,ROWS($A$1:J365)+1,0),IF(AND($K366="part_time",HLOOKUP(VLOOKUP(J$1,$R$2:$S$16,2,0),'DSP Employee Census'!$B$6:$AC$507,ROWS($A$1:J365)+1,0)=""),'DSP Employee Census'!$H$1,"")))</f>
        <v/>
      </c>
      <c r="K366" s="16" t="str">
        <f>IF(VLOOKUP(K$1,$R$2:$S$16,2,0)="","",IF(HLOOKUP(VLOOKUP(K$1,$R$2:$S$16,2,0),'DSP Employee Census'!$B$6:$AC$507,ROWS($A$1:K365)+1,0)=0,"",VLOOKUP(HLOOKUP(VLOOKUP(K$1,$R$2:$S$16,2,0),'DSP Employee Census'!$B$6:$AC$507,ROWS($A$1:K365)+1,0),Lookups!$A$2:$B$45,2,0)))</f>
        <v/>
      </c>
      <c r="L366" s="74" t="str">
        <f>IF(VLOOKUP(L$1,$R$2:$S$16,2,0)="","",IF(HLOOKUP(VLOOKUP(L$1,$R$2:$S$16,2,0),'DSP Employee Census'!$B$6:$AC$507,ROWS($A$1:L365)+1,0)=0,"",HLOOKUP(VLOOKUP(L$1,$R$2:$S$16,2,0),'DSP Employee Census'!$B$6:$AC$507,ROWS($A$1:L365)+1,0)))</f>
        <v/>
      </c>
      <c r="M366" s="76" t="str">
        <f>IF(VLOOKUP(M$1,$R$2:$S$16,2,0)="","",IF(HLOOKUP(VLOOKUP(M$1,$R$2:$S$16,2,0),'DSP Employee Census'!$B$6:$AC$507,ROWS($A$1:M365)+1,0)=0,"",HLOOKUP(VLOOKUP(M$1,$R$2:$S$16,2,0),'DSP Employee Census'!$B$6:$AC$507,ROWS($A$1:M365)+1,0)))</f>
        <v/>
      </c>
      <c r="N366" s="74" t="str">
        <f>IF(VLOOKUP(N$1,$R$2:$S$16,2,0)="","",IF(HLOOKUP(VLOOKUP(N$1,$R$2:$S$16,2,0),'DSP Employee Census'!$B$6:$AC$507,ROWS($A$1:N365)+1,0)=0,"",HLOOKUP(VLOOKUP(N$1,$R$2:$S$16,2,0),'DSP Employee Census'!$B$6:$AC$507,ROWS($A$1:N365)+1,0)))</f>
        <v/>
      </c>
      <c r="O366" s="16" t="str">
        <f>IF(VLOOKUP(O$1,$R$2:$S$16,2,0)="","",IF(E366="self",IF(HLOOKUP(VLOOKUP(O$1,$R$2:$S$16,2,0),'DSP Employee Census'!$B$6:$AC$507,ROWS($A$1:O365)+1,0)=0,"",VLOOKUP(HLOOKUP(VLOOKUP(O$1,$R$2:$S$16,2,0),'DSP Employee Census'!$B$6:$AC$507,ROWS($A$1:O365)+1,0),Lookups!$A$2:$B$45,2,0)),""))</f>
        <v/>
      </c>
    </row>
    <row r="367" spans="1:15" ht="18" customHeight="1" x14ac:dyDescent="0.15">
      <c r="A367" s="16" t="str">
        <f>IF(VLOOKUP(A$1,$R$2:$S$16,2,0)="","",IF(HLOOKUP(VLOOKUP(A$1,$R$2:$S$16,2,0),'DSP Employee Census'!$B$6:$AC$507,ROWS($A$1:A366)+1,0)=0,"",HLOOKUP(VLOOKUP(A$1,$R$2:$S$16,2,0),'DSP Employee Census'!$B$6:$AC$507,ROWS($A$1:A366)+1,0)))</f>
        <v/>
      </c>
      <c r="B367" s="16" t="str">
        <f>IF(VLOOKUP(B$1,$R$2:$S$16,2,0)="","",IF(HLOOKUP(VLOOKUP(B$1,$R$2:$S$16,2,0),'DSP Employee Census'!$A$6:$AC$507,ROWS($A$1:B366)+1,0)=0,"",HLOOKUP(VLOOKUP(B$1,$R$2:$S$16,2,0),'DSP Employee Census'!$A$6:$AC$507,ROWS($A$1:B366)+1,0)))</f>
        <v/>
      </c>
      <c r="C367" s="16" t="str">
        <f>IF(VLOOKUP(C$1,$R$2:$S$16,2,0)="","",IF(HLOOKUP(VLOOKUP(C$1,$R$2:$S$16,2,0),'DSP Employee Census'!$B$6:$AC$507,ROWS($A$1:C366)+1,0)=0,"",HLOOKUP(VLOOKUP(C$1,$R$2:$S$16,2,0),'DSP Employee Census'!$B$6:$AC$507,ROWS($A$1:C366)+1,0)))</f>
        <v/>
      </c>
      <c r="D367" s="74" t="str">
        <f>IF(VLOOKUP(D$1,$R$2:$S$16,2,0)="","",IF(HLOOKUP(VLOOKUP(D$1,$R$2:$S$16,2,0),'DSP Employee Census'!$B$6:$AC$507,ROWS($A$1:D366)+1,0)=0,"",HLOOKUP(VLOOKUP(D$1,$R$2:$S$16,2,0),'DSP Employee Census'!$B$6:$AC$507,ROWS($A$1:D366)+1,0)))</f>
        <v/>
      </c>
      <c r="E367" s="16" t="str">
        <f>IF(VLOOKUP(E$1,$R$2:$S$16,2,0)="","",IF(HLOOKUP(VLOOKUP(E$1,$R$2:$S$16,2,0),'DSP Employee Census'!$B$6:$AC$507,ROWS($A$1:E366)+1,0)=0,"",VLOOKUP(HLOOKUP(VLOOKUP(E$1,$R$2:$S$16,2,0),'DSP Employee Census'!$B$6:$AC$507,ROWS($A$1:E366)+1,0),Lookups!$A$2:$B$45,2,0)))</f>
        <v/>
      </c>
      <c r="F367" s="74" t="str">
        <f>IF(VLOOKUP(F$1,$R$2:$S$16,2,0)="","",IF(HLOOKUP(VLOOKUP(F$1,$R$2:$S$16,2,0),'DSP Employee Census'!$B$6:$AC$507,ROWS($A$1:F366)+1,0)=0,"",HLOOKUP(VLOOKUP(F$1,$R$2:$S$16,2,0),'DSP Employee Census'!$B$6:$AC$507,ROWS($A$1:F366)+1,0)))</f>
        <v/>
      </c>
      <c r="G367" s="16" t="str">
        <f>IF(VLOOKUP(G$1,$R$2:$S$16,2,0)="","",IF(HLOOKUP(VLOOKUP(G$1,$R$2:$S$16,2,0),'DSP Employee Census'!$B$6:$AC$507,ROWS($A$1:G366)+1,0)=0,"",VLOOKUP(HLOOKUP(VLOOKUP(G$1,$R$2:$S$16,2,0),'DSP Employee Census'!$B$6:$AC$507,ROWS($A$1:G366)+1,0),Lookups!$A$2:$B$45,2,0)))</f>
        <v/>
      </c>
      <c r="H367" s="74" t="str">
        <f>IF(VLOOKUP(H$1,$R$2:$S$16,2,0)="","",IF(HLOOKUP(VLOOKUP(H$1,$R$2:$S$16,2,0),'DSP Employee Census'!$B$6:$AC$507,ROWS($A$1:H366)+1,0)=0,"",HLOOKUP(VLOOKUP(H$1,$R$2:$S$16,2,0),'DSP Employee Census'!$B$6:$AC$507,ROWS($A$1:H366)+1,0)))</f>
        <v/>
      </c>
      <c r="I367" s="75" t="str">
        <f>IF(VLOOKUP(I$1,$R$2:$S$16,2,0)="","",IF(HLOOKUP(VLOOKUP(I$1,$R$2:$S$16,2,0),'DSP Employee Census'!$B$6:$AC$507,ROWS($A$1:I366)+1,0)=0,"",HLOOKUP(VLOOKUP(I$1,$R$2:$S$16,2,0),'DSP Employee Census'!$B$6:$AC$507,ROWS($A$1:I366)+1,0)))</f>
        <v/>
      </c>
      <c r="J367" s="76" t="str">
        <f>IF(VLOOKUP($J$1,$R$2:$S$16,2,0)="","",IF(AND($K367="part_time",HLOOKUP(VLOOKUP(J$1,$R$2:$S$16,2,0),'DSP Employee Census'!$B$6:$AC$507,ROWS($A$1:J366)+1,0)&gt;0),HLOOKUP(VLOOKUP(J$1,$R$2:$S$16,2,0),'DSP Employee Census'!$B$6:$AC$507,ROWS($A$1:J366)+1,0),IF(AND($K367="part_time",HLOOKUP(VLOOKUP(J$1,$R$2:$S$16,2,0),'DSP Employee Census'!$B$6:$AC$507,ROWS($A$1:J366)+1,0)=""),'DSP Employee Census'!$H$1,"")))</f>
        <v/>
      </c>
      <c r="K367" s="16" t="str">
        <f>IF(VLOOKUP(K$1,$R$2:$S$16,2,0)="","",IF(HLOOKUP(VLOOKUP(K$1,$R$2:$S$16,2,0),'DSP Employee Census'!$B$6:$AC$507,ROWS($A$1:K366)+1,0)=0,"",VLOOKUP(HLOOKUP(VLOOKUP(K$1,$R$2:$S$16,2,0),'DSP Employee Census'!$B$6:$AC$507,ROWS($A$1:K366)+1,0),Lookups!$A$2:$B$45,2,0)))</f>
        <v/>
      </c>
      <c r="L367" s="74" t="str">
        <f>IF(VLOOKUP(L$1,$R$2:$S$16,2,0)="","",IF(HLOOKUP(VLOOKUP(L$1,$R$2:$S$16,2,0),'DSP Employee Census'!$B$6:$AC$507,ROWS($A$1:L366)+1,0)=0,"",HLOOKUP(VLOOKUP(L$1,$R$2:$S$16,2,0),'DSP Employee Census'!$B$6:$AC$507,ROWS($A$1:L366)+1,0)))</f>
        <v/>
      </c>
      <c r="M367" s="76" t="str">
        <f>IF(VLOOKUP(M$1,$R$2:$S$16,2,0)="","",IF(HLOOKUP(VLOOKUP(M$1,$R$2:$S$16,2,0),'DSP Employee Census'!$B$6:$AC$507,ROWS($A$1:M366)+1,0)=0,"",HLOOKUP(VLOOKUP(M$1,$R$2:$S$16,2,0),'DSP Employee Census'!$B$6:$AC$507,ROWS($A$1:M366)+1,0)))</f>
        <v/>
      </c>
      <c r="N367" s="74" t="str">
        <f>IF(VLOOKUP(N$1,$R$2:$S$16,2,0)="","",IF(HLOOKUP(VLOOKUP(N$1,$R$2:$S$16,2,0),'DSP Employee Census'!$B$6:$AC$507,ROWS($A$1:N366)+1,0)=0,"",HLOOKUP(VLOOKUP(N$1,$R$2:$S$16,2,0),'DSP Employee Census'!$B$6:$AC$507,ROWS($A$1:N366)+1,0)))</f>
        <v/>
      </c>
      <c r="O367" s="16" t="str">
        <f>IF(VLOOKUP(O$1,$R$2:$S$16,2,0)="","",IF(E367="self",IF(HLOOKUP(VLOOKUP(O$1,$R$2:$S$16,2,0),'DSP Employee Census'!$B$6:$AC$507,ROWS($A$1:O366)+1,0)=0,"",VLOOKUP(HLOOKUP(VLOOKUP(O$1,$R$2:$S$16,2,0),'DSP Employee Census'!$B$6:$AC$507,ROWS($A$1:O366)+1,0),Lookups!$A$2:$B$45,2,0)),""))</f>
        <v/>
      </c>
    </row>
    <row r="368" spans="1:15" ht="18" customHeight="1" x14ac:dyDescent="0.15">
      <c r="A368" s="16" t="str">
        <f>IF(VLOOKUP(A$1,$R$2:$S$16,2,0)="","",IF(HLOOKUP(VLOOKUP(A$1,$R$2:$S$16,2,0),'DSP Employee Census'!$B$6:$AC$507,ROWS($A$1:A367)+1,0)=0,"",HLOOKUP(VLOOKUP(A$1,$R$2:$S$16,2,0),'DSP Employee Census'!$B$6:$AC$507,ROWS($A$1:A367)+1,0)))</f>
        <v/>
      </c>
      <c r="B368" s="16" t="str">
        <f>IF(VLOOKUP(B$1,$R$2:$S$16,2,0)="","",IF(HLOOKUP(VLOOKUP(B$1,$R$2:$S$16,2,0),'DSP Employee Census'!$A$6:$AC$507,ROWS($A$1:B367)+1,0)=0,"",HLOOKUP(VLOOKUP(B$1,$R$2:$S$16,2,0),'DSP Employee Census'!$A$6:$AC$507,ROWS($A$1:B367)+1,0)))</f>
        <v/>
      </c>
      <c r="C368" s="16" t="str">
        <f>IF(VLOOKUP(C$1,$R$2:$S$16,2,0)="","",IF(HLOOKUP(VLOOKUP(C$1,$R$2:$S$16,2,0),'DSP Employee Census'!$B$6:$AC$507,ROWS($A$1:C367)+1,0)=0,"",HLOOKUP(VLOOKUP(C$1,$R$2:$S$16,2,0),'DSP Employee Census'!$B$6:$AC$507,ROWS($A$1:C367)+1,0)))</f>
        <v/>
      </c>
      <c r="D368" s="74" t="str">
        <f>IF(VLOOKUP(D$1,$R$2:$S$16,2,0)="","",IF(HLOOKUP(VLOOKUP(D$1,$R$2:$S$16,2,0),'DSP Employee Census'!$B$6:$AC$507,ROWS($A$1:D367)+1,0)=0,"",HLOOKUP(VLOOKUP(D$1,$R$2:$S$16,2,0),'DSP Employee Census'!$B$6:$AC$507,ROWS($A$1:D367)+1,0)))</f>
        <v/>
      </c>
      <c r="E368" s="16" t="str">
        <f>IF(VLOOKUP(E$1,$R$2:$S$16,2,0)="","",IF(HLOOKUP(VLOOKUP(E$1,$R$2:$S$16,2,0),'DSP Employee Census'!$B$6:$AC$507,ROWS($A$1:E367)+1,0)=0,"",VLOOKUP(HLOOKUP(VLOOKUP(E$1,$R$2:$S$16,2,0),'DSP Employee Census'!$B$6:$AC$507,ROWS($A$1:E367)+1,0),Lookups!$A$2:$B$45,2,0)))</f>
        <v/>
      </c>
      <c r="F368" s="74" t="str">
        <f>IF(VLOOKUP(F$1,$R$2:$S$16,2,0)="","",IF(HLOOKUP(VLOOKUP(F$1,$R$2:$S$16,2,0),'DSP Employee Census'!$B$6:$AC$507,ROWS($A$1:F367)+1,0)=0,"",HLOOKUP(VLOOKUP(F$1,$R$2:$S$16,2,0),'DSP Employee Census'!$B$6:$AC$507,ROWS($A$1:F367)+1,0)))</f>
        <v/>
      </c>
      <c r="G368" s="16" t="str">
        <f>IF(VLOOKUP(G$1,$R$2:$S$16,2,0)="","",IF(HLOOKUP(VLOOKUP(G$1,$R$2:$S$16,2,0),'DSP Employee Census'!$B$6:$AC$507,ROWS($A$1:G367)+1,0)=0,"",VLOOKUP(HLOOKUP(VLOOKUP(G$1,$R$2:$S$16,2,0),'DSP Employee Census'!$B$6:$AC$507,ROWS($A$1:G367)+1,0),Lookups!$A$2:$B$45,2,0)))</f>
        <v/>
      </c>
      <c r="H368" s="74" t="str">
        <f>IF(VLOOKUP(H$1,$R$2:$S$16,2,0)="","",IF(HLOOKUP(VLOOKUP(H$1,$R$2:$S$16,2,0),'DSP Employee Census'!$B$6:$AC$507,ROWS($A$1:H367)+1,0)=0,"",HLOOKUP(VLOOKUP(H$1,$R$2:$S$16,2,0),'DSP Employee Census'!$B$6:$AC$507,ROWS($A$1:H367)+1,0)))</f>
        <v/>
      </c>
      <c r="I368" s="75" t="str">
        <f>IF(VLOOKUP(I$1,$R$2:$S$16,2,0)="","",IF(HLOOKUP(VLOOKUP(I$1,$R$2:$S$16,2,0),'DSP Employee Census'!$B$6:$AC$507,ROWS($A$1:I367)+1,0)=0,"",HLOOKUP(VLOOKUP(I$1,$R$2:$S$16,2,0),'DSP Employee Census'!$B$6:$AC$507,ROWS($A$1:I367)+1,0)))</f>
        <v/>
      </c>
      <c r="J368" s="76" t="str">
        <f>IF(VLOOKUP($J$1,$R$2:$S$16,2,0)="","",IF(AND($K368="part_time",HLOOKUP(VLOOKUP(J$1,$R$2:$S$16,2,0),'DSP Employee Census'!$B$6:$AC$507,ROWS($A$1:J367)+1,0)&gt;0),HLOOKUP(VLOOKUP(J$1,$R$2:$S$16,2,0),'DSP Employee Census'!$B$6:$AC$507,ROWS($A$1:J367)+1,0),IF(AND($K368="part_time",HLOOKUP(VLOOKUP(J$1,$R$2:$S$16,2,0),'DSP Employee Census'!$B$6:$AC$507,ROWS($A$1:J367)+1,0)=""),'DSP Employee Census'!$H$1,"")))</f>
        <v/>
      </c>
      <c r="K368" s="16" t="str">
        <f>IF(VLOOKUP(K$1,$R$2:$S$16,2,0)="","",IF(HLOOKUP(VLOOKUP(K$1,$R$2:$S$16,2,0),'DSP Employee Census'!$B$6:$AC$507,ROWS($A$1:K367)+1,0)=0,"",VLOOKUP(HLOOKUP(VLOOKUP(K$1,$R$2:$S$16,2,0),'DSP Employee Census'!$B$6:$AC$507,ROWS($A$1:K367)+1,0),Lookups!$A$2:$B$45,2,0)))</f>
        <v/>
      </c>
      <c r="L368" s="74" t="str">
        <f>IF(VLOOKUP(L$1,$R$2:$S$16,2,0)="","",IF(HLOOKUP(VLOOKUP(L$1,$R$2:$S$16,2,0),'DSP Employee Census'!$B$6:$AC$507,ROWS($A$1:L367)+1,0)=0,"",HLOOKUP(VLOOKUP(L$1,$R$2:$S$16,2,0),'DSP Employee Census'!$B$6:$AC$507,ROWS($A$1:L367)+1,0)))</f>
        <v/>
      </c>
      <c r="M368" s="76" t="str">
        <f>IF(VLOOKUP(M$1,$R$2:$S$16,2,0)="","",IF(HLOOKUP(VLOOKUP(M$1,$R$2:$S$16,2,0),'DSP Employee Census'!$B$6:$AC$507,ROWS($A$1:M367)+1,0)=0,"",HLOOKUP(VLOOKUP(M$1,$R$2:$S$16,2,0),'DSP Employee Census'!$B$6:$AC$507,ROWS($A$1:M367)+1,0)))</f>
        <v/>
      </c>
      <c r="N368" s="74" t="str">
        <f>IF(VLOOKUP(N$1,$R$2:$S$16,2,0)="","",IF(HLOOKUP(VLOOKUP(N$1,$R$2:$S$16,2,0),'DSP Employee Census'!$B$6:$AC$507,ROWS($A$1:N367)+1,0)=0,"",HLOOKUP(VLOOKUP(N$1,$R$2:$S$16,2,0),'DSP Employee Census'!$B$6:$AC$507,ROWS($A$1:N367)+1,0)))</f>
        <v/>
      </c>
      <c r="O368" s="16" t="str">
        <f>IF(VLOOKUP(O$1,$R$2:$S$16,2,0)="","",IF(E368="self",IF(HLOOKUP(VLOOKUP(O$1,$R$2:$S$16,2,0),'DSP Employee Census'!$B$6:$AC$507,ROWS($A$1:O367)+1,0)=0,"",VLOOKUP(HLOOKUP(VLOOKUP(O$1,$R$2:$S$16,2,0),'DSP Employee Census'!$B$6:$AC$507,ROWS($A$1:O367)+1,0),Lookups!$A$2:$B$45,2,0)),""))</f>
        <v/>
      </c>
    </row>
    <row r="369" spans="1:15" ht="18" customHeight="1" x14ac:dyDescent="0.15">
      <c r="A369" s="16" t="str">
        <f>IF(VLOOKUP(A$1,$R$2:$S$16,2,0)="","",IF(HLOOKUP(VLOOKUP(A$1,$R$2:$S$16,2,0),'DSP Employee Census'!$B$6:$AC$507,ROWS($A$1:A368)+1,0)=0,"",HLOOKUP(VLOOKUP(A$1,$R$2:$S$16,2,0),'DSP Employee Census'!$B$6:$AC$507,ROWS($A$1:A368)+1,0)))</f>
        <v/>
      </c>
      <c r="B369" s="16" t="str">
        <f>IF(VLOOKUP(B$1,$R$2:$S$16,2,0)="","",IF(HLOOKUP(VLOOKUP(B$1,$R$2:$S$16,2,0),'DSP Employee Census'!$A$6:$AC$507,ROWS($A$1:B368)+1,0)=0,"",HLOOKUP(VLOOKUP(B$1,$R$2:$S$16,2,0),'DSP Employee Census'!$A$6:$AC$507,ROWS($A$1:B368)+1,0)))</f>
        <v/>
      </c>
      <c r="C369" s="16" t="str">
        <f>IF(VLOOKUP(C$1,$R$2:$S$16,2,0)="","",IF(HLOOKUP(VLOOKUP(C$1,$R$2:$S$16,2,0),'DSP Employee Census'!$B$6:$AC$507,ROWS($A$1:C368)+1,0)=0,"",HLOOKUP(VLOOKUP(C$1,$R$2:$S$16,2,0),'DSP Employee Census'!$B$6:$AC$507,ROWS($A$1:C368)+1,0)))</f>
        <v/>
      </c>
      <c r="D369" s="74" t="str">
        <f>IF(VLOOKUP(D$1,$R$2:$S$16,2,0)="","",IF(HLOOKUP(VLOOKUP(D$1,$R$2:$S$16,2,0),'DSP Employee Census'!$B$6:$AC$507,ROWS($A$1:D368)+1,0)=0,"",HLOOKUP(VLOOKUP(D$1,$R$2:$S$16,2,0),'DSP Employee Census'!$B$6:$AC$507,ROWS($A$1:D368)+1,0)))</f>
        <v/>
      </c>
      <c r="E369" s="16" t="str">
        <f>IF(VLOOKUP(E$1,$R$2:$S$16,2,0)="","",IF(HLOOKUP(VLOOKUP(E$1,$R$2:$S$16,2,0),'DSP Employee Census'!$B$6:$AC$507,ROWS($A$1:E368)+1,0)=0,"",VLOOKUP(HLOOKUP(VLOOKUP(E$1,$R$2:$S$16,2,0),'DSP Employee Census'!$B$6:$AC$507,ROWS($A$1:E368)+1,0),Lookups!$A$2:$B$45,2,0)))</f>
        <v/>
      </c>
      <c r="F369" s="74" t="str">
        <f>IF(VLOOKUP(F$1,$R$2:$S$16,2,0)="","",IF(HLOOKUP(VLOOKUP(F$1,$R$2:$S$16,2,0),'DSP Employee Census'!$B$6:$AC$507,ROWS($A$1:F368)+1,0)=0,"",HLOOKUP(VLOOKUP(F$1,$R$2:$S$16,2,0),'DSP Employee Census'!$B$6:$AC$507,ROWS($A$1:F368)+1,0)))</f>
        <v/>
      </c>
      <c r="G369" s="16" t="str">
        <f>IF(VLOOKUP(G$1,$R$2:$S$16,2,0)="","",IF(HLOOKUP(VLOOKUP(G$1,$R$2:$S$16,2,0),'DSP Employee Census'!$B$6:$AC$507,ROWS($A$1:G368)+1,0)=0,"",VLOOKUP(HLOOKUP(VLOOKUP(G$1,$R$2:$S$16,2,0),'DSP Employee Census'!$B$6:$AC$507,ROWS($A$1:G368)+1,0),Lookups!$A$2:$B$45,2,0)))</f>
        <v/>
      </c>
      <c r="H369" s="74" t="str">
        <f>IF(VLOOKUP(H$1,$R$2:$S$16,2,0)="","",IF(HLOOKUP(VLOOKUP(H$1,$R$2:$S$16,2,0),'DSP Employee Census'!$B$6:$AC$507,ROWS($A$1:H368)+1,0)=0,"",HLOOKUP(VLOOKUP(H$1,$R$2:$S$16,2,0),'DSP Employee Census'!$B$6:$AC$507,ROWS($A$1:H368)+1,0)))</f>
        <v/>
      </c>
      <c r="I369" s="75" t="str">
        <f>IF(VLOOKUP(I$1,$R$2:$S$16,2,0)="","",IF(HLOOKUP(VLOOKUP(I$1,$R$2:$S$16,2,0),'DSP Employee Census'!$B$6:$AC$507,ROWS($A$1:I368)+1,0)=0,"",HLOOKUP(VLOOKUP(I$1,$R$2:$S$16,2,0),'DSP Employee Census'!$B$6:$AC$507,ROWS($A$1:I368)+1,0)))</f>
        <v/>
      </c>
      <c r="J369" s="76" t="str">
        <f>IF(VLOOKUP($J$1,$R$2:$S$16,2,0)="","",IF(AND($K369="part_time",HLOOKUP(VLOOKUP(J$1,$R$2:$S$16,2,0),'DSP Employee Census'!$B$6:$AC$507,ROWS($A$1:J368)+1,0)&gt;0),HLOOKUP(VLOOKUP(J$1,$R$2:$S$16,2,0),'DSP Employee Census'!$B$6:$AC$507,ROWS($A$1:J368)+1,0),IF(AND($K369="part_time",HLOOKUP(VLOOKUP(J$1,$R$2:$S$16,2,0),'DSP Employee Census'!$B$6:$AC$507,ROWS($A$1:J368)+1,0)=""),'DSP Employee Census'!$H$1,"")))</f>
        <v/>
      </c>
      <c r="K369" s="16" t="str">
        <f>IF(VLOOKUP(K$1,$R$2:$S$16,2,0)="","",IF(HLOOKUP(VLOOKUP(K$1,$R$2:$S$16,2,0),'DSP Employee Census'!$B$6:$AC$507,ROWS($A$1:K368)+1,0)=0,"",VLOOKUP(HLOOKUP(VLOOKUP(K$1,$R$2:$S$16,2,0),'DSP Employee Census'!$B$6:$AC$507,ROWS($A$1:K368)+1,0),Lookups!$A$2:$B$45,2,0)))</f>
        <v/>
      </c>
      <c r="L369" s="74" t="str">
        <f>IF(VLOOKUP(L$1,$R$2:$S$16,2,0)="","",IF(HLOOKUP(VLOOKUP(L$1,$R$2:$S$16,2,0),'DSP Employee Census'!$B$6:$AC$507,ROWS($A$1:L368)+1,0)=0,"",HLOOKUP(VLOOKUP(L$1,$R$2:$S$16,2,0),'DSP Employee Census'!$B$6:$AC$507,ROWS($A$1:L368)+1,0)))</f>
        <v/>
      </c>
      <c r="M369" s="76" t="str">
        <f>IF(VLOOKUP(M$1,$R$2:$S$16,2,0)="","",IF(HLOOKUP(VLOOKUP(M$1,$R$2:$S$16,2,0),'DSP Employee Census'!$B$6:$AC$507,ROWS($A$1:M368)+1,0)=0,"",HLOOKUP(VLOOKUP(M$1,$R$2:$S$16,2,0),'DSP Employee Census'!$B$6:$AC$507,ROWS($A$1:M368)+1,0)))</f>
        <v/>
      </c>
      <c r="N369" s="74" t="str">
        <f>IF(VLOOKUP(N$1,$R$2:$S$16,2,0)="","",IF(HLOOKUP(VLOOKUP(N$1,$R$2:$S$16,2,0),'DSP Employee Census'!$B$6:$AC$507,ROWS($A$1:N368)+1,0)=0,"",HLOOKUP(VLOOKUP(N$1,$R$2:$S$16,2,0),'DSP Employee Census'!$B$6:$AC$507,ROWS($A$1:N368)+1,0)))</f>
        <v/>
      </c>
      <c r="O369" s="16" t="str">
        <f>IF(VLOOKUP(O$1,$R$2:$S$16,2,0)="","",IF(E369="self",IF(HLOOKUP(VLOOKUP(O$1,$R$2:$S$16,2,0),'DSP Employee Census'!$B$6:$AC$507,ROWS($A$1:O368)+1,0)=0,"",VLOOKUP(HLOOKUP(VLOOKUP(O$1,$R$2:$S$16,2,0),'DSP Employee Census'!$B$6:$AC$507,ROWS($A$1:O368)+1,0),Lookups!$A$2:$B$45,2,0)),""))</f>
        <v/>
      </c>
    </row>
    <row r="370" spans="1:15" ht="18" customHeight="1" x14ac:dyDescent="0.15">
      <c r="A370" s="16" t="str">
        <f>IF(VLOOKUP(A$1,$R$2:$S$16,2,0)="","",IF(HLOOKUP(VLOOKUP(A$1,$R$2:$S$16,2,0),'DSP Employee Census'!$B$6:$AC$507,ROWS($A$1:A369)+1,0)=0,"",HLOOKUP(VLOOKUP(A$1,$R$2:$S$16,2,0),'DSP Employee Census'!$B$6:$AC$507,ROWS($A$1:A369)+1,0)))</f>
        <v/>
      </c>
      <c r="B370" s="16" t="str">
        <f>IF(VLOOKUP(B$1,$R$2:$S$16,2,0)="","",IF(HLOOKUP(VLOOKUP(B$1,$R$2:$S$16,2,0),'DSP Employee Census'!$A$6:$AC$507,ROWS($A$1:B369)+1,0)=0,"",HLOOKUP(VLOOKUP(B$1,$R$2:$S$16,2,0),'DSP Employee Census'!$A$6:$AC$507,ROWS($A$1:B369)+1,0)))</f>
        <v/>
      </c>
      <c r="C370" s="16" t="str">
        <f>IF(VLOOKUP(C$1,$R$2:$S$16,2,0)="","",IF(HLOOKUP(VLOOKUP(C$1,$R$2:$S$16,2,0),'DSP Employee Census'!$B$6:$AC$507,ROWS($A$1:C369)+1,0)=0,"",HLOOKUP(VLOOKUP(C$1,$R$2:$S$16,2,0),'DSP Employee Census'!$B$6:$AC$507,ROWS($A$1:C369)+1,0)))</f>
        <v/>
      </c>
      <c r="D370" s="74" t="str">
        <f>IF(VLOOKUP(D$1,$R$2:$S$16,2,0)="","",IF(HLOOKUP(VLOOKUP(D$1,$R$2:$S$16,2,0),'DSP Employee Census'!$B$6:$AC$507,ROWS($A$1:D369)+1,0)=0,"",HLOOKUP(VLOOKUP(D$1,$R$2:$S$16,2,0),'DSP Employee Census'!$B$6:$AC$507,ROWS($A$1:D369)+1,0)))</f>
        <v/>
      </c>
      <c r="E370" s="16" t="str">
        <f>IF(VLOOKUP(E$1,$R$2:$S$16,2,0)="","",IF(HLOOKUP(VLOOKUP(E$1,$R$2:$S$16,2,0),'DSP Employee Census'!$B$6:$AC$507,ROWS($A$1:E369)+1,0)=0,"",VLOOKUP(HLOOKUP(VLOOKUP(E$1,$R$2:$S$16,2,0),'DSP Employee Census'!$B$6:$AC$507,ROWS($A$1:E369)+1,0),Lookups!$A$2:$B$45,2,0)))</f>
        <v/>
      </c>
      <c r="F370" s="74" t="str">
        <f>IF(VLOOKUP(F$1,$R$2:$S$16,2,0)="","",IF(HLOOKUP(VLOOKUP(F$1,$R$2:$S$16,2,0),'DSP Employee Census'!$B$6:$AC$507,ROWS($A$1:F369)+1,0)=0,"",HLOOKUP(VLOOKUP(F$1,$R$2:$S$16,2,0),'DSP Employee Census'!$B$6:$AC$507,ROWS($A$1:F369)+1,0)))</f>
        <v/>
      </c>
      <c r="G370" s="16" t="str">
        <f>IF(VLOOKUP(G$1,$R$2:$S$16,2,0)="","",IF(HLOOKUP(VLOOKUP(G$1,$R$2:$S$16,2,0),'DSP Employee Census'!$B$6:$AC$507,ROWS($A$1:G369)+1,0)=0,"",VLOOKUP(HLOOKUP(VLOOKUP(G$1,$R$2:$S$16,2,0),'DSP Employee Census'!$B$6:$AC$507,ROWS($A$1:G369)+1,0),Lookups!$A$2:$B$45,2,0)))</f>
        <v/>
      </c>
      <c r="H370" s="74" t="str">
        <f>IF(VLOOKUP(H$1,$R$2:$S$16,2,0)="","",IF(HLOOKUP(VLOOKUP(H$1,$R$2:$S$16,2,0),'DSP Employee Census'!$B$6:$AC$507,ROWS($A$1:H369)+1,0)=0,"",HLOOKUP(VLOOKUP(H$1,$R$2:$S$16,2,0),'DSP Employee Census'!$B$6:$AC$507,ROWS($A$1:H369)+1,0)))</f>
        <v/>
      </c>
      <c r="I370" s="75" t="str">
        <f>IF(VLOOKUP(I$1,$R$2:$S$16,2,0)="","",IF(HLOOKUP(VLOOKUP(I$1,$R$2:$S$16,2,0),'DSP Employee Census'!$B$6:$AC$507,ROWS($A$1:I369)+1,0)=0,"",HLOOKUP(VLOOKUP(I$1,$R$2:$S$16,2,0),'DSP Employee Census'!$B$6:$AC$507,ROWS($A$1:I369)+1,0)))</f>
        <v/>
      </c>
      <c r="J370" s="76" t="str">
        <f>IF(VLOOKUP($J$1,$R$2:$S$16,2,0)="","",IF(AND($K370="part_time",HLOOKUP(VLOOKUP(J$1,$R$2:$S$16,2,0),'DSP Employee Census'!$B$6:$AC$507,ROWS($A$1:J369)+1,0)&gt;0),HLOOKUP(VLOOKUP(J$1,$R$2:$S$16,2,0),'DSP Employee Census'!$B$6:$AC$507,ROWS($A$1:J369)+1,0),IF(AND($K370="part_time",HLOOKUP(VLOOKUP(J$1,$R$2:$S$16,2,0),'DSP Employee Census'!$B$6:$AC$507,ROWS($A$1:J369)+1,0)=""),'DSP Employee Census'!$H$1,"")))</f>
        <v/>
      </c>
      <c r="K370" s="16" t="str">
        <f>IF(VLOOKUP(K$1,$R$2:$S$16,2,0)="","",IF(HLOOKUP(VLOOKUP(K$1,$R$2:$S$16,2,0),'DSP Employee Census'!$B$6:$AC$507,ROWS($A$1:K369)+1,0)=0,"",VLOOKUP(HLOOKUP(VLOOKUP(K$1,$R$2:$S$16,2,0),'DSP Employee Census'!$B$6:$AC$507,ROWS($A$1:K369)+1,0),Lookups!$A$2:$B$45,2,0)))</f>
        <v/>
      </c>
      <c r="L370" s="74" t="str">
        <f>IF(VLOOKUP(L$1,$R$2:$S$16,2,0)="","",IF(HLOOKUP(VLOOKUP(L$1,$R$2:$S$16,2,0),'DSP Employee Census'!$B$6:$AC$507,ROWS($A$1:L369)+1,0)=0,"",HLOOKUP(VLOOKUP(L$1,$R$2:$S$16,2,0),'DSP Employee Census'!$B$6:$AC$507,ROWS($A$1:L369)+1,0)))</f>
        <v/>
      </c>
      <c r="M370" s="76" t="str">
        <f>IF(VLOOKUP(M$1,$R$2:$S$16,2,0)="","",IF(HLOOKUP(VLOOKUP(M$1,$R$2:$S$16,2,0),'DSP Employee Census'!$B$6:$AC$507,ROWS($A$1:M369)+1,0)=0,"",HLOOKUP(VLOOKUP(M$1,$R$2:$S$16,2,0),'DSP Employee Census'!$B$6:$AC$507,ROWS($A$1:M369)+1,0)))</f>
        <v/>
      </c>
      <c r="N370" s="74" t="str">
        <f>IF(VLOOKUP(N$1,$R$2:$S$16,2,0)="","",IF(HLOOKUP(VLOOKUP(N$1,$R$2:$S$16,2,0),'DSP Employee Census'!$B$6:$AC$507,ROWS($A$1:N369)+1,0)=0,"",HLOOKUP(VLOOKUP(N$1,$R$2:$S$16,2,0),'DSP Employee Census'!$B$6:$AC$507,ROWS($A$1:N369)+1,0)))</f>
        <v/>
      </c>
      <c r="O370" s="16" t="str">
        <f>IF(VLOOKUP(O$1,$R$2:$S$16,2,0)="","",IF(E370="self",IF(HLOOKUP(VLOOKUP(O$1,$R$2:$S$16,2,0),'DSP Employee Census'!$B$6:$AC$507,ROWS($A$1:O369)+1,0)=0,"",VLOOKUP(HLOOKUP(VLOOKUP(O$1,$R$2:$S$16,2,0),'DSP Employee Census'!$B$6:$AC$507,ROWS($A$1:O369)+1,0),Lookups!$A$2:$B$45,2,0)),""))</f>
        <v/>
      </c>
    </row>
    <row r="371" spans="1:15" ht="18" customHeight="1" x14ac:dyDescent="0.15">
      <c r="A371" s="16" t="str">
        <f>IF(VLOOKUP(A$1,$R$2:$S$16,2,0)="","",IF(HLOOKUP(VLOOKUP(A$1,$R$2:$S$16,2,0),'DSP Employee Census'!$B$6:$AC$507,ROWS($A$1:A370)+1,0)=0,"",HLOOKUP(VLOOKUP(A$1,$R$2:$S$16,2,0),'DSP Employee Census'!$B$6:$AC$507,ROWS($A$1:A370)+1,0)))</f>
        <v/>
      </c>
      <c r="B371" s="16" t="str">
        <f>IF(VLOOKUP(B$1,$R$2:$S$16,2,0)="","",IF(HLOOKUP(VLOOKUP(B$1,$R$2:$S$16,2,0),'DSP Employee Census'!$A$6:$AC$507,ROWS($A$1:B370)+1,0)=0,"",HLOOKUP(VLOOKUP(B$1,$R$2:$S$16,2,0),'DSP Employee Census'!$A$6:$AC$507,ROWS($A$1:B370)+1,0)))</f>
        <v/>
      </c>
      <c r="C371" s="16" t="str">
        <f>IF(VLOOKUP(C$1,$R$2:$S$16,2,0)="","",IF(HLOOKUP(VLOOKUP(C$1,$R$2:$S$16,2,0),'DSP Employee Census'!$B$6:$AC$507,ROWS($A$1:C370)+1,0)=0,"",HLOOKUP(VLOOKUP(C$1,$R$2:$S$16,2,0),'DSP Employee Census'!$B$6:$AC$507,ROWS($A$1:C370)+1,0)))</f>
        <v/>
      </c>
      <c r="D371" s="74" t="str">
        <f>IF(VLOOKUP(D$1,$R$2:$S$16,2,0)="","",IF(HLOOKUP(VLOOKUP(D$1,$R$2:$S$16,2,0),'DSP Employee Census'!$B$6:$AC$507,ROWS($A$1:D370)+1,0)=0,"",HLOOKUP(VLOOKUP(D$1,$R$2:$S$16,2,0),'DSP Employee Census'!$B$6:$AC$507,ROWS($A$1:D370)+1,0)))</f>
        <v/>
      </c>
      <c r="E371" s="16" t="str">
        <f>IF(VLOOKUP(E$1,$R$2:$S$16,2,0)="","",IF(HLOOKUP(VLOOKUP(E$1,$R$2:$S$16,2,0),'DSP Employee Census'!$B$6:$AC$507,ROWS($A$1:E370)+1,0)=0,"",VLOOKUP(HLOOKUP(VLOOKUP(E$1,$R$2:$S$16,2,0),'DSP Employee Census'!$B$6:$AC$507,ROWS($A$1:E370)+1,0),Lookups!$A$2:$B$45,2,0)))</f>
        <v/>
      </c>
      <c r="F371" s="74" t="str">
        <f>IF(VLOOKUP(F$1,$R$2:$S$16,2,0)="","",IF(HLOOKUP(VLOOKUP(F$1,$R$2:$S$16,2,0),'DSP Employee Census'!$B$6:$AC$507,ROWS($A$1:F370)+1,0)=0,"",HLOOKUP(VLOOKUP(F$1,$R$2:$S$16,2,0),'DSP Employee Census'!$B$6:$AC$507,ROWS($A$1:F370)+1,0)))</f>
        <v/>
      </c>
      <c r="G371" s="16" t="str">
        <f>IF(VLOOKUP(G$1,$R$2:$S$16,2,0)="","",IF(HLOOKUP(VLOOKUP(G$1,$R$2:$S$16,2,0),'DSP Employee Census'!$B$6:$AC$507,ROWS($A$1:G370)+1,0)=0,"",VLOOKUP(HLOOKUP(VLOOKUP(G$1,$R$2:$S$16,2,0),'DSP Employee Census'!$B$6:$AC$507,ROWS($A$1:G370)+1,0),Lookups!$A$2:$B$45,2,0)))</f>
        <v/>
      </c>
      <c r="H371" s="74" t="str">
        <f>IF(VLOOKUP(H$1,$R$2:$S$16,2,0)="","",IF(HLOOKUP(VLOOKUP(H$1,$R$2:$S$16,2,0),'DSP Employee Census'!$B$6:$AC$507,ROWS($A$1:H370)+1,0)=0,"",HLOOKUP(VLOOKUP(H$1,$R$2:$S$16,2,0),'DSP Employee Census'!$B$6:$AC$507,ROWS($A$1:H370)+1,0)))</f>
        <v/>
      </c>
      <c r="I371" s="75" t="str">
        <f>IF(VLOOKUP(I$1,$R$2:$S$16,2,0)="","",IF(HLOOKUP(VLOOKUP(I$1,$R$2:$S$16,2,0),'DSP Employee Census'!$B$6:$AC$507,ROWS($A$1:I370)+1,0)=0,"",HLOOKUP(VLOOKUP(I$1,$R$2:$S$16,2,0),'DSP Employee Census'!$B$6:$AC$507,ROWS($A$1:I370)+1,0)))</f>
        <v/>
      </c>
      <c r="J371" s="76" t="str">
        <f>IF(VLOOKUP($J$1,$R$2:$S$16,2,0)="","",IF(AND($K371="part_time",HLOOKUP(VLOOKUP(J$1,$R$2:$S$16,2,0),'DSP Employee Census'!$B$6:$AC$507,ROWS($A$1:J370)+1,0)&gt;0),HLOOKUP(VLOOKUP(J$1,$R$2:$S$16,2,0),'DSP Employee Census'!$B$6:$AC$507,ROWS($A$1:J370)+1,0),IF(AND($K371="part_time",HLOOKUP(VLOOKUP(J$1,$R$2:$S$16,2,0),'DSP Employee Census'!$B$6:$AC$507,ROWS($A$1:J370)+1,0)=""),'DSP Employee Census'!$H$1,"")))</f>
        <v/>
      </c>
      <c r="K371" s="16" t="str">
        <f>IF(VLOOKUP(K$1,$R$2:$S$16,2,0)="","",IF(HLOOKUP(VLOOKUP(K$1,$R$2:$S$16,2,0),'DSP Employee Census'!$B$6:$AC$507,ROWS($A$1:K370)+1,0)=0,"",VLOOKUP(HLOOKUP(VLOOKUP(K$1,$R$2:$S$16,2,0),'DSP Employee Census'!$B$6:$AC$507,ROWS($A$1:K370)+1,0),Lookups!$A$2:$B$45,2,0)))</f>
        <v/>
      </c>
      <c r="L371" s="74" t="str">
        <f>IF(VLOOKUP(L$1,$R$2:$S$16,2,0)="","",IF(HLOOKUP(VLOOKUP(L$1,$R$2:$S$16,2,0),'DSP Employee Census'!$B$6:$AC$507,ROWS($A$1:L370)+1,0)=0,"",HLOOKUP(VLOOKUP(L$1,$R$2:$S$16,2,0),'DSP Employee Census'!$B$6:$AC$507,ROWS($A$1:L370)+1,0)))</f>
        <v/>
      </c>
      <c r="M371" s="76" t="str">
        <f>IF(VLOOKUP(M$1,$R$2:$S$16,2,0)="","",IF(HLOOKUP(VLOOKUP(M$1,$R$2:$S$16,2,0),'DSP Employee Census'!$B$6:$AC$507,ROWS($A$1:M370)+1,0)=0,"",HLOOKUP(VLOOKUP(M$1,$R$2:$S$16,2,0),'DSP Employee Census'!$B$6:$AC$507,ROWS($A$1:M370)+1,0)))</f>
        <v/>
      </c>
      <c r="N371" s="74" t="str">
        <f>IF(VLOOKUP(N$1,$R$2:$S$16,2,0)="","",IF(HLOOKUP(VLOOKUP(N$1,$R$2:$S$16,2,0),'DSP Employee Census'!$B$6:$AC$507,ROWS($A$1:N370)+1,0)=0,"",HLOOKUP(VLOOKUP(N$1,$R$2:$S$16,2,0),'DSP Employee Census'!$B$6:$AC$507,ROWS($A$1:N370)+1,0)))</f>
        <v/>
      </c>
      <c r="O371" s="16" t="str">
        <f>IF(VLOOKUP(O$1,$R$2:$S$16,2,0)="","",IF(E371="self",IF(HLOOKUP(VLOOKUP(O$1,$R$2:$S$16,2,0),'DSP Employee Census'!$B$6:$AC$507,ROWS($A$1:O370)+1,0)=0,"",VLOOKUP(HLOOKUP(VLOOKUP(O$1,$R$2:$S$16,2,0),'DSP Employee Census'!$B$6:$AC$507,ROWS($A$1:O370)+1,0),Lookups!$A$2:$B$45,2,0)),""))</f>
        <v/>
      </c>
    </row>
    <row r="372" spans="1:15" ht="18" customHeight="1" x14ac:dyDescent="0.15">
      <c r="A372" s="16" t="str">
        <f>IF(VLOOKUP(A$1,$R$2:$S$16,2,0)="","",IF(HLOOKUP(VLOOKUP(A$1,$R$2:$S$16,2,0),'DSP Employee Census'!$B$6:$AC$507,ROWS($A$1:A371)+1,0)=0,"",HLOOKUP(VLOOKUP(A$1,$R$2:$S$16,2,0),'DSP Employee Census'!$B$6:$AC$507,ROWS($A$1:A371)+1,0)))</f>
        <v/>
      </c>
      <c r="B372" s="16" t="str">
        <f>IF(VLOOKUP(B$1,$R$2:$S$16,2,0)="","",IF(HLOOKUP(VLOOKUP(B$1,$R$2:$S$16,2,0),'DSP Employee Census'!$A$6:$AC$507,ROWS($A$1:B371)+1,0)=0,"",HLOOKUP(VLOOKUP(B$1,$R$2:$S$16,2,0),'DSP Employee Census'!$A$6:$AC$507,ROWS($A$1:B371)+1,0)))</f>
        <v/>
      </c>
      <c r="C372" s="16" t="str">
        <f>IF(VLOOKUP(C$1,$R$2:$S$16,2,0)="","",IF(HLOOKUP(VLOOKUP(C$1,$R$2:$S$16,2,0),'DSP Employee Census'!$B$6:$AC$507,ROWS($A$1:C371)+1,0)=0,"",HLOOKUP(VLOOKUP(C$1,$R$2:$S$16,2,0),'DSP Employee Census'!$B$6:$AC$507,ROWS($A$1:C371)+1,0)))</f>
        <v/>
      </c>
      <c r="D372" s="74" t="str">
        <f>IF(VLOOKUP(D$1,$R$2:$S$16,2,0)="","",IF(HLOOKUP(VLOOKUP(D$1,$R$2:$S$16,2,0),'DSP Employee Census'!$B$6:$AC$507,ROWS($A$1:D371)+1,0)=0,"",HLOOKUP(VLOOKUP(D$1,$R$2:$S$16,2,0),'DSP Employee Census'!$B$6:$AC$507,ROWS($A$1:D371)+1,0)))</f>
        <v/>
      </c>
      <c r="E372" s="16" t="str">
        <f>IF(VLOOKUP(E$1,$R$2:$S$16,2,0)="","",IF(HLOOKUP(VLOOKUP(E$1,$R$2:$S$16,2,0),'DSP Employee Census'!$B$6:$AC$507,ROWS($A$1:E371)+1,0)=0,"",VLOOKUP(HLOOKUP(VLOOKUP(E$1,$R$2:$S$16,2,0),'DSP Employee Census'!$B$6:$AC$507,ROWS($A$1:E371)+1,0),Lookups!$A$2:$B$45,2,0)))</f>
        <v/>
      </c>
      <c r="F372" s="74" t="str">
        <f>IF(VLOOKUP(F$1,$R$2:$S$16,2,0)="","",IF(HLOOKUP(VLOOKUP(F$1,$R$2:$S$16,2,0),'DSP Employee Census'!$B$6:$AC$507,ROWS($A$1:F371)+1,0)=0,"",HLOOKUP(VLOOKUP(F$1,$R$2:$S$16,2,0),'DSP Employee Census'!$B$6:$AC$507,ROWS($A$1:F371)+1,0)))</f>
        <v/>
      </c>
      <c r="G372" s="16" t="str">
        <f>IF(VLOOKUP(G$1,$R$2:$S$16,2,0)="","",IF(HLOOKUP(VLOOKUP(G$1,$R$2:$S$16,2,0),'DSP Employee Census'!$B$6:$AC$507,ROWS($A$1:G371)+1,0)=0,"",VLOOKUP(HLOOKUP(VLOOKUP(G$1,$R$2:$S$16,2,0),'DSP Employee Census'!$B$6:$AC$507,ROWS($A$1:G371)+1,0),Lookups!$A$2:$B$45,2,0)))</f>
        <v/>
      </c>
      <c r="H372" s="74" t="str">
        <f>IF(VLOOKUP(H$1,$R$2:$S$16,2,0)="","",IF(HLOOKUP(VLOOKUP(H$1,$R$2:$S$16,2,0),'DSP Employee Census'!$B$6:$AC$507,ROWS($A$1:H371)+1,0)=0,"",HLOOKUP(VLOOKUP(H$1,$R$2:$S$16,2,0),'DSP Employee Census'!$B$6:$AC$507,ROWS($A$1:H371)+1,0)))</f>
        <v/>
      </c>
      <c r="I372" s="75" t="str">
        <f>IF(VLOOKUP(I$1,$R$2:$S$16,2,0)="","",IF(HLOOKUP(VLOOKUP(I$1,$R$2:$S$16,2,0),'DSP Employee Census'!$B$6:$AC$507,ROWS($A$1:I371)+1,0)=0,"",HLOOKUP(VLOOKUP(I$1,$R$2:$S$16,2,0),'DSP Employee Census'!$B$6:$AC$507,ROWS($A$1:I371)+1,0)))</f>
        <v/>
      </c>
      <c r="J372" s="76" t="str">
        <f>IF(VLOOKUP($J$1,$R$2:$S$16,2,0)="","",IF(AND($K372="part_time",HLOOKUP(VLOOKUP(J$1,$R$2:$S$16,2,0),'DSP Employee Census'!$B$6:$AC$507,ROWS($A$1:J371)+1,0)&gt;0),HLOOKUP(VLOOKUP(J$1,$R$2:$S$16,2,0),'DSP Employee Census'!$B$6:$AC$507,ROWS($A$1:J371)+1,0),IF(AND($K372="part_time",HLOOKUP(VLOOKUP(J$1,$R$2:$S$16,2,0),'DSP Employee Census'!$B$6:$AC$507,ROWS($A$1:J371)+1,0)=""),'DSP Employee Census'!$H$1,"")))</f>
        <v/>
      </c>
      <c r="K372" s="16" t="str">
        <f>IF(VLOOKUP(K$1,$R$2:$S$16,2,0)="","",IF(HLOOKUP(VLOOKUP(K$1,$R$2:$S$16,2,0),'DSP Employee Census'!$B$6:$AC$507,ROWS($A$1:K371)+1,0)=0,"",VLOOKUP(HLOOKUP(VLOOKUP(K$1,$R$2:$S$16,2,0),'DSP Employee Census'!$B$6:$AC$507,ROWS($A$1:K371)+1,0),Lookups!$A$2:$B$45,2,0)))</f>
        <v/>
      </c>
      <c r="L372" s="74" t="str">
        <f>IF(VLOOKUP(L$1,$R$2:$S$16,2,0)="","",IF(HLOOKUP(VLOOKUP(L$1,$R$2:$S$16,2,0),'DSP Employee Census'!$B$6:$AC$507,ROWS($A$1:L371)+1,0)=0,"",HLOOKUP(VLOOKUP(L$1,$R$2:$S$16,2,0),'DSP Employee Census'!$B$6:$AC$507,ROWS($A$1:L371)+1,0)))</f>
        <v/>
      </c>
      <c r="M372" s="76" t="str">
        <f>IF(VLOOKUP(M$1,$R$2:$S$16,2,0)="","",IF(HLOOKUP(VLOOKUP(M$1,$R$2:$S$16,2,0),'DSP Employee Census'!$B$6:$AC$507,ROWS($A$1:M371)+1,0)=0,"",HLOOKUP(VLOOKUP(M$1,$R$2:$S$16,2,0),'DSP Employee Census'!$B$6:$AC$507,ROWS($A$1:M371)+1,0)))</f>
        <v/>
      </c>
      <c r="N372" s="74" t="str">
        <f>IF(VLOOKUP(N$1,$R$2:$S$16,2,0)="","",IF(HLOOKUP(VLOOKUP(N$1,$R$2:$S$16,2,0),'DSP Employee Census'!$B$6:$AC$507,ROWS($A$1:N371)+1,0)=0,"",HLOOKUP(VLOOKUP(N$1,$R$2:$S$16,2,0),'DSP Employee Census'!$B$6:$AC$507,ROWS($A$1:N371)+1,0)))</f>
        <v/>
      </c>
      <c r="O372" s="16" t="str">
        <f>IF(VLOOKUP(O$1,$R$2:$S$16,2,0)="","",IF(E372="self",IF(HLOOKUP(VLOOKUP(O$1,$R$2:$S$16,2,0),'DSP Employee Census'!$B$6:$AC$507,ROWS($A$1:O371)+1,0)=0,"",VLOOKUP(HLOOKUP(VLOOKUP(O$1,$R$2:$S$16,2,0),'DSP Employee Census'!$B$6:$AC$507,ROWS($A$1:O371)+1,0),Lookups!$A$2:$B$45,2,0)),""))</f>
        <v/>
      </c>
    </row>
    <row r="373" spans="1:15" ht="18" customHeight="1" x14ac:dyDescent="0.15">
      <c r="A373" s="16" t="str">
        <f>IF(VLOOKUP(A$1,$R$2:$S$16,2,0)="","",IF(HLOOKUP(VLOOKUP(A$1,$R$2:$S$16,2,0),'DSP Employee Census'!$B$6:$AC$507,ROWS($A$1:A372)+1,0)=0,"",HLOOKUP(VLOOKUP(A$1,$R$2:$S$16,2,0),'DSP Employee Census'!$B$6:$AC$507,ROWS($A$1:A372)+1,0)))</f>
        <v/>
      </c>
      <c r="B373" s="16" t="str">
        <f>IF(VLOOKUP(B$1,$R$2:$S$16,2,0)="","",IF(HLOOKUP(VLOOKUP(B$1,$R$2:$S$16,2,0),'DSP Employee Census'!$A$6:$AC$507,ROWS($A$1:B372)+1,0)=0,"",HLOOKUP(VLOOKUP(B$1,$R$2:$S$16,2,0),'DSP Employee Census'!$A$6:$AC$507,ROWS($A$1:B372)+1,0)))</f>
        <v/>
      </c>
      <c r="C373" s="16" t="str">
        <f>IF(VLOOKUP(C$1,$R$2:$S$16,2,0)="","",IF(HLOOKUP(VLOOKUP(C$1,$R$2:$S$16,2,0),'DSP Employee Census'!$B$6:$AC$507,ROWS($A$1:C372)+1,0)=0,"",HLOOKUP(VLOOKUP(C$1,$R$2:$S$16,2,0),'DSP Employee Census'!$B$6:$AC$507,ROWS($A$1:C372)+1,0)))</f>
        <v/>
      </c>
      <c r="D373" s="74" t="str">
        <f>IF(VLOOKUP(D$1,$R$2:$S$16,2,0)="","",IF(HLOOKUP(VLOOKUP(D$1,$R$2:$S$16,2,0),'DSP Employee Census'!$B$6:$AC$507,ROWS($A$1:D372)+1,0)=0,"",HLOOKUP(VLOOKUP(D$1,$R$2:$S$16,2,0),'DSP Employee Census'!$B$6:$AC$507,ROWS($A$1:D372)+1,0)))</f>
        <v/>
      </c>
      <c r="E373" s="16" t="str">
        <f>IF(VLOOKUP(E$1,$R$2:$S$16,2,0)="","",IF(HLOOKUP(VLOOKUP(E$1,$R$2:$S$16,2,0),'DSP Employee Census'!$B$6:$AC$507,ROWS($A$1:E372)+1,0)=0,"",VLOOKUP(HLOOKUP(VLOOKUP(E$1,$R$2:$S$16,2,0),'DSP Employee Census'!$B$6:$AC$507,ROWS($A$1:E372)+1,0),Lookups!$A$2:$B$45,2,0)))</f>
        <v/>
      </c>
      <c r="F373" s="74" t="str">
        <f>IF(VLOOKUP(F$1,$R$2:$S$16,2,0)="","",IF(HLOOKUP(VLOOKUP(F$1,$R$2:$S$16,2,0),'DSP Employee Census'!$B$6:$AC$507,ROWS($A$1:F372)+1,0)=0,"",HLOOKUP(VLOOKUP(F$1,$R$2:$S$16,2,0),'DSP Employee Census'!$B$6:$AC$507,ROWS($A$1:F372)+1,0)))</f>
        <v/>
      </c>
      <c r="G373" s="16" t="str">
        <f>IF(VLOOKUP(G$1,$R$2:$S$16,2,0)="","",IF(HLOOKUP(VLOOKUP(G$1,$R$2:$S$16,2,0),'DSP Employee Census'!$B$6:$AC$507,ROWS($A$1:G372)+1,0)=0,"",VLOOKUP(HLOOKUP(VLOOKUP(G$1,$R$2:$S$16,2,0),'DSP Employee Census'!$B$6:$AC$507,ROWS($A$1:G372)+1,0),Lookups!$A$2:$B$45,2,0)))</f>
        <v/>
      </c>
      <c r="H373" s="74" t="str">
        <f>IF(VLOOKUP(H$1,$R$2:$S$16,2,0)="","",IF(HLOOKUP(VLOOKUP(H$1,$R$2:$S$16,2,0),'DSP Employee Census'!$B$6:$AC$507,ROWS($A$1:H372)+1,0)=0,"",HLOOKUP(VLOOKUP(H$1,$R$2:$S$16,2,0),'DSP Employee Census'!$B$6:$AC$507,ROWS($A$1:H372)+1,0)))</f>
        <v/>
      </c>
      <c r="I373" s="75" t="str">
        <f>IF(VLOOKUP(I$1,$R$2:$S$16,2,0)="","",IF(HLOOKUP(VLOOKUP(I$1,$R$2:$S$16,2,0),'DSP Employee Census'!$B$6:$AC$507,ROWS($A$1:I372)+1,0)=0,"",HLOOKUP(VLOOKUP(I$1,$R$2:$S$16,2,0),'DSP Employee Census'!$B$6:$AC$507,ROWS($A$1:I372)+1,0)))</f>
        <v/>
      </c>
      <c r="J373" s="76" t="str">
        <f>IF(VLOOKUP($J$1,$R$2:$S$16,2,0)="","",IF(AND($K373="part_time",HLOOKUP(VLOOKUP(J$1,$R$2:$S$16,2,0),'DSP Employee Census'!$B$6:$AC$507,ROWS($A$1:J372)+1,0)&gt;0),HLOOKUP(VLOOKUP(J$1,$R$2:$S$16,2,0),'DSP Employee Census'!$B$6:$AC$507,ROWS($A$1:J372)+1,0),IF(AND($K373="part_time",HLOOKUP(VLOOKUP(J$1,$R$2:$S$16,2,0),'DSP Employee Census'!$B$6:$AC$507,ROWS($A$1:J372)+1,0)=""),'DSP Employee Census'!$H$1,"")))</f>
        <v/>
      </c>
      <c r="K373" s="16" t="str">
        <f>IF(VLOOKUP(K$1,$R$2:$S$16,2,0)="","",IF(HLOOKUP(VLOOKUP(K$1,$R$2:$S$16,2,0),'DSP Employee Census'!$B$6:$AC$507,ROWS($A$1:K372)+1,0)=0,"",VLOOKUP(HLOOKUP(VLOOKUP(K$1,$R$2:$S$16,2,0),'DSP Employee Census'!$B$6:$AC$507,ROWS($A$1:K372)+1,0),Lookups!$A$2:$B$45,2,0)))</f>
        <v/>
      </c>
      <c r="L373" s="74" t="str">
        <f>IF(VLOOKUP(L$1,$R$2:$S$16,2,0)="","",IF(HLOOKUP(VLOOKUP(L$1,$R$2:$S$16,2,0),'DSP Employee Census'!$B$6:$AC$507,ROWS($A$1:L372)+1,0)=0,"",HLOOKUP(VLOOKUP(L$1,$R$2:$S$16,2,0),'DSP Employee Census'!$B$6:$AC$507,ROWS($A$1:L372)+1,0)))</f>
        <v/>
      </c>
      <c r="M373" s="76" t="str">
        <f>IF(VLOOKUP(M$1,$R$2:$S$16,2,0)="","",IF(HLOOKUP(VLOOKUP(M$1,$R$2:$S$16,2,0),'DSP Employee Census'!$B$6:$AC$507,ROWS($A$1:M372)+1,0)=0,"",HLOOKUP(VLOOKUP(M$1,$R$2:$S$16,2,0),'DSP Employee Census'!$B$6:$AC$507,ROWS($A$1:M372)+1,0)))</f>
        <v/>
      </c>
      <c r="N373" s="74" t="str">
        <f>IF(VLOOKUP(N$1,$R$2:$S$16,2,0)="","",IF(HLOOKUP(VLOOKUP(N$1,$R$2:$S$16,2,0),'DSP Employee Census'!$B$6:$AC$507,ROWS($A$1:N372)+1,0)=0,"",HLOOKUP(VLOOKUP(N$1,$R$2:$S$16,2,0),'DSP Employee Census'!$B$6:$AC$507,ROWS($A$1:N372)+1,0)))</f>
        <v/>
      </c>
      <c r="O373" s="16" t="str">
        <f>IF(VLOOKUP(O$1,$R$2:$S$16,2,0)="","",IF(E373="self",IF(HLOOKUP(VLOOKUP(O$1,$R$2:$S$16,2,0),'DSP Employee Census'!$B$6:$AC$507,ROWS($A$1:O372)+1,0)=0,"",VLOOKUP(HLOOKUP(VLOOKUP(O$1,$R$2:$S$16,2,0),'DSP Employee Census'!$B$6:$AC$507,ROWS($A$1:O372)+1,0),Lookups!$A$2:$B$45,2,0)),""))</f>
        <v/>
      </c>
    </row>
    <row r="374" spans="1:15" ht="18" customHeight="1" x14ac:dyDescent="0.15">
      <c r="A374" s="16" t="str">
        <f>IF(VLOOKUP(A$1,$R$2:$S$16,2,0)="","",IF(HLOOKUP(VLOOKUP(A$1,$R$2:$S$16,2,0),'DSP Employee Census'!$B$6:$AC$507,ROWS($A$1:A373)+1,0)=0,"",HLOOKUP(VLOOKUP(A$1,$R$2:$S$16,2,0),'DSP Employee Census'!$B$6:$AC$507,ROWS($A$1:A373)+1,0)))</f>
        <v/>
      </c>
      <c r="B374" s="16" t="str">
        <f>IF(VLOOKUP(B$1,$R$2:$S$16,2,0)="","",IF(HLOOKUP(VLOOKUP(B$1,$R$2:$S$16,2,0),'DSP Employee Census'!$A$6:$AC$507,ROWS($A$1:B373)+1,0)=0,"",HLOOKUP(VLOOKUP(B$1,$R$2:$S$16,2,0),'DSP Employee Census'!$A$6:$AC$507,ROWS($A$1:B373)+1,0)))</f>
        <v/>
      </c>
      <c r="C374" s="16" t="str">
        <f>IF(VLOOKUP(C$1,$R$2:$S$16,2,0)="","",IF(HLOOKUP(VLOOKUP(C$1,$R$2:$S$16,2,0),'DSP Employee Census'!$B$6:$AC$507,ROWS($A$1:C373)+1,0)=0,"",HLOOKUP(VLOOKUP(C$1,$R$2:$S$16,2,0),'DSP Employee Census'!$B$6:$AC$507,ROWS($A$1:C373)+1,0)))</f>
        <v/>
      </c>
      <c r="D374" s="74" t="str">
        <f>IF(VLOOKUP(D$1,$R$2:$S$16,2,0)="","",IF(HLOOKUP(VLOOKUP(D$1,$R$2:$S$16,2,0),'DSP Employee Census'!$B$6:$AC$507,ROWS($A$1:D373)+1,0)=0,"",HLOOKUP(VLOOKUP(D$1,$R$2:$S$16,2,0),'DSP Employee Census'!$B$6:$AC$507,ROWS($A$1:D373)+1,0)))</f>
        <v/>
      </c>
      <c r="E374" s="16" t="str">
        <f>IF(VLOOKUP(E$1,$R$2:$S$16,2,0)="","",IF(HLOOKUP(VLOOKUP(E$1,$R$2:$S$16,2,0),'DSP Employee Census'!$B$6:$AC$507,ROWS($A$1:E373)+1,0)=0,"",VLOOKUP(HLOOKUP(VLOOKUP(E$1,$R$2:$S$16,2,0),'DSP Employee Census'!$B$6:$AC$507,ROWS($A$1:E373)+1,0),Lookups!$A$2:$B$45,2,0)))</f>
        <v/>
      </c>
      <c r="F374" s="74" t="str">
        <f>IF(VLOOKUP(F$1,$R$2:$S$16,2,0)="","",IF(HLOOKUP(VLOOKUP(F$1,$R$2:$S$16,2,0),'DSP Employee Census'!$B$6:$AC$507,ROWS($A$1:F373)+1,0)=0,"",HLOOKUP(VLOOKUP(F$1,$R$2:$S$16,2,0),'DSP Employee Census'!$B$6:$AC$507,ROWS($A$1:F373)+1,0)))</f>
        <v/>
      </c>
      <c r="G374" s="16" t="str">
        <f>IF(VLOOKUP(G$1,$R$2:$S$16,2,0)="","",IF(HLOOKUP(VLOOKUP(G$1,$R$2:$S$16,2,0),'DSP Employee Census'!$B$6:$AC$507,ROWS($A$1:G373)+1,0)=0,"",VLOOKUP(HLOOKUP(VLOOKUP(G$1,$R$2:$S$16,2,0),'DSP Employee Census'!$B$6:$AC$507,ROWS($A$1:G373)+1,0),Lookups!$A$2:$B$45,2,0)))</f>
        <v/>
      </c>
      <c r="H374" s="74" t="str">
        <f>IF(VLOOKUP(H$1,$R$2:$S$16,2,0)="","",IF(HLOOKUP(VLOOKUP(H$1,$R$2:$S$16,2,0),'DSP Employee Census'!$B$6:$AC$507,ROWS($A$1:H373)+1,0)=0,"",HLOOKUP(VLOOKUP(H$1,$R$2:$S$16,2,0),'DSP Employee Census'!$B$6:$AC$507,ROWS($A$1:H373)+1,0)))</f>
        <v/>
      </c>
      <c r="I374" s="75" t="str">
        <f>IF(VLOOKUP(I$1,$R$2:$S$16,2,0)="","",IF(HLOOKUP(VLOOKUP(I$1,$R$2:$S$16,2,0),'DSP Employee Census'!$B$6:$AC$507,ROWS($A$1:I373)+1,0)=0,"",HLOOKUP(VLOOKUP(I$1,$R$2:$S$16,2,0),'DSP Employee Census'!$B$6:$AC$507,ROWS($A$1:I373)+1,0)))</f>
        <v/>
      </c>
      <c r="J374" s="76" t="str">
        <f>IF(VLOOKUP($J$1,$R$2:$S$16,2,0)="","",IF(AND($K374="part_time",HLOOKUP(VLOOKUP(J$1,$R$2:$S$16,2,0),'DSP Employee Census'!$B$6:$AC$507,ROWS($A$1:J373)+1,0)&gt;0),HLOOKUP(VLOOKUP(J$1,$R$2:$S$16,2,0),'DSP Employee Census'!$B$6:$AC$507,ROWS($A$1:J373)+1,0),IF(AND($K374="part_time",HLOOKUP(VLOOKUP(J$1,$R$2:$S$16,2,0),'DSP Employee Census'!$B$6:$AC$507,ROWS($A$1:J373)+1,0)=""),'DSP Employee Census'!$H$1,"")))</f>
        <v/>
      </c>
      <c r="K374" s="16" t="str">
        <f>IF(VLOOKUP(K$1,$R$2:$S$16,2,0)="","",IF(HLOOKUP(VLOOKUP(K$1,$R$2:$S$16,2,0),'DSP Employee Census'!$B$6:$AC$507,ROWS($A$1:K373)+1,0)=0,"",VLOOKUP(HLOOKUP(VLOOKUP(K$1,$R$2:$S$16,2,0),'DSP Employee Census'!$B$6:$AC$507,ROWS($A$1:K373)+1,0),Lookups!$A$2:$B$45,2,0)))</f>
        <v/>
      </c>
      <c r="L374" s="74" t="str">
        <f>IF(VLOOKUP(L$1,$R$2:$S$16,2,0)="","",IF(HLOOKUP(VLOOKUP(L$1,$R$2:$S$16,2,0),'DSP Employee Census'!$B$6:$AC$507,ROWS($A$1:L373)+1,0)=0,"",HLOOKUP(VLOOKUP(L$1,$R$2:$S$16,2,0),'DSP Employee Census'!$B$6:$AC$507,ROWS($A$1:L373)+1,0)))</f>
        <v/>
      </c>
      <c r="M374" s="76" t="str">
        <f>IF(VLOOKUP(M$1,$R$2:$S$16,2,0)="","",IF(HLOOKUP(VLOOKUP(M$1,$R$2:$S$16,2,0),'DSP Employee Census'!$B$6:$AC$507,ROWS($A$1:M373)+1,0)=0,"",HLOOKUP(VLOOKUP(M$1,$R$2:$S$16,2,0),'DSP Employee Census'!$B$6:$AC$507,ROWS($A$1:M373)+1,0)))</f>
        <v/>
      </c>
      <c r="N374" s="74" t="str">
        <f>IF(VLOOKUP(N$1,$R$2:$S$16,2,0)="","",IF(HLOOKUP(VLOOKUP(N$1,$R$2:$S$16,2,0),'DSP Employee Census'!$B$6:$AC$507,ROWS($A$1:N373)+1,0)=0,"",HLOOKUP(VLOOKUP(N$1,$R$2:$S$16,2,0),'DSP Employee Census'!$B$6:$AC$507,ROWS($A$1:N373)+1,0)))</f>
        <v/>
      </c>
      <c r="O374" s="16" t="str">
        <f>IF(VLOOKUP(O$1,$R$2:$S$16,2,0)="","",IF(E374="self",IF(HLOOKUP(VLOOKUP(O$1,$R$2:$S$16,2,0),'DSP Employee Census'!$B$6:$AC$507,ROWS($A$1:O373)+1,0)=0,"",VLOOKUP(HLOOKUP(VLOOKUP(O$1,$R$2:$S$16,2,0),'DSP Employee Census'!$B$6:$AC$507,ROWS($A$1:O373)+1,0),Lookups!$A$2:$B$45,2,0)),""))</f>
        <v/>
      </c>
    </row>
    <row r="375" spans="1:15" ht="18" customHeight="1" x14ac:dyDescent="0.15">
      <c r="A375" s="16" t="str">
        <f>IF(VLOOKUP(A$1,$R$2:$S$16,2,0)="","",IF(HLOOKUP(VLOOKUP(A$1,$R$2:$S$16,2,0),'DSP Employee Census'!$B$6:$AC$507,ROWS($A$1:A374)+1,0)=0,"",HLOOKUP(VLOOKUP(A$1,$R$2:$S$16,2,0),'DSP Employee Census'!$B$6:$AC$507,ROWS($A$1:A374)+1,0)))</f>
        <v/>
      </c>
      <c r="B375" s="16" t="str">
        <f>IF(VLOOKUP(B$1,$R$2:$S$16,2,0)="","",IF(HLOOKUP(VLOOKUP(B$1,$R$2:$S$16,2,0),'DSP Employee Census'!$A$6:$AC$507,ROWS($A$1:B374)+1,0)=0,"",HLOOKUP(VLOOKUP(B$1,$R$2:$S$16,2,0),'DSP Employee Census'!$A$6:$AC$507,ROWS($A$1:B374)+1,0)))</f>
        <v/>
      </c>
      <c r="C375" s="16" t="str">
        <f>IF(VLOOKUP(C$1,$R$2:$S$16,2,0)="","",IF(HLOOKUP(VLOOKUP(C$1,$R$2:$S$16,2,0),'DSP Employee Census'!$B$6:$AC$507,ROWS($A$1:C374)+1,0)=0,"",HLOOKUP(VLOOKUP(C$1,$R$2:$S$16,2,0),'DSP Employee Census'!$B$6:$AC$507,ROWS($A$1:C374)+1,0)))</f>
        <v/>
      </c>
      <c r="D375" s="74" t="str">
        <f>IF(VLOOKUP(D$1,$R$2:$S$16,2,0)="","",IF(HLOOKUP(VLOOKUP(D$1,$R$2:$S$16,2,0),'DSP Employee Census'!$B$6:$AC$507,ROWS($A$1:D374)+1,0)=0,"",HLOOKUP(VLOOKUP(D$1,$R$2:$S$16,2,0),'DSP Employee Census'!$B$6:$AC$507,ROWS($A$1:D374)+1,0)))</f>
        <v/>
      </c>
      <c r="E375" s="16" t="str">
        <f>IF(VLOOKUP(E$1,$R$2:$S$16,2,0)="","",IF(HLOOKUP(VLOOKUP(E$1,$R$2:$S$16,2,0),'DSP Employee Census'!$B$6:$AC$507,ROWS($A$1:E374)+1,0)=0,"",VLOOKUP(HLOOKUP(VLOOKUP(E$1,$R$2:$S$16,2,0),'DSP Employee Census'!$B$6:$AC$507,ROWS($A$1:E374)+1,0),Lookups!$A$2:$B$45,2,0)))</f>
        <v/>
      </c>
      <c r="F375" s="74" t="str">
        <f>IF(VLOOKUP(F$1,$R$2:$S$16,2,0)="","",IF(HLOOKUP(VLOOKUP(F$1,$R$2:$S$16,2,0),'DSP Employee Census'!$B$6:$AC$507,ROWS($A$1:F374)+1,0)=0,"",HLOOKUP(VLOOKUP(F$1,$R$2:$S$16,2,0),'DSP Employee Census'!$B$6:$AC$507,ROWS($A$1:F374)+1,0)))</f>
        <v/>
      </c>
      <c r="G375" s="16" t="str">
        <f>IF(VLOOKUP(G$1,$R$2:$S$16,2,0)="","",IF(HLOOKUP(VLOOKUP(G$1,$R$2:$S$16,2,0),'DSP Employee Census'!$B$6:$AC$507,ROWS($A$1:G374)+1,0)=0,"",VLOOKUP(HLOOKUP(VLOOKUP(G$1,$R$2:$S$16,2,0),'DSP Employee Census'!$B$6:$AC$507,ROWS($A$1:G374)+1,0),Lookups!$A$2:$B$45,2,0)))</f>
        <v/>
      </c>
      <c r="H375" s="74" t="str">
        <f>IF(VLOOKUP(H$1,$R$2:$S$16,2,0)="","",IF(HLOOKUP(VLOOKUP(H$1,$R$2:$S$16,2,0),'DSP Employee Census'!$B$6:$AC$507,ROWS($A$1:H374)+1,0)=0,"",HLOOKUP(VLOOKUP(H$1,$R$2:$S$16,2,0),'DSP Employee Census'!$B$6:$AC$507,ROWS($A$1:H374)+1,0)))</f>
        <v/>
      </c>
      <c r="I375" s="75" t="str">
        <f>IF(VLOOKUP(I$1,$R$2:$S$16,2,0)="","",IF(HLOOKUP(VLOOKUP(I$1,$R$2:$S$16,2,0),'DSP Employee Census'!$B$6:$AC$507,ROWS($A$1:I374)+1,0)=0,"",HLOOKUP(VLOOKUP(I$1,$R$2:$S$16,2,0),'DSP Employee Census'!$B$6:$AC$507,ROWS($A$1:I374)+1,0)))</f>
        <v/>
      </c>
      <c r="J375" s="76" t="str">
        <f>IF(VLOOKUP($J$1,$R$2:$S$16,2,0)="","",IF(AND($K375="part_time",HLOOKUP(VLOOKUP(J$1,$R$2:$S$16,2,0),'DSP Employee Census'!$B$6:$AC$507,ROWS($A$1:J374)+1,0)&gt;0),HLOOKUP(VLOOKUP(J$1,$R$2:$S$16,2,0),'DSP Employee Census'!$B$6:$AC$507,ROWS($A$1:J374)+1,0),IF(AND($K375="part_time",HLOOKUP(VLOOKUP(J$1,$R$2:$S$16,2,0),'DSP Employee Census'!$B$6:$AC$507,ROWS($A$1:J374)+1,0)=""),'DSP Employee Census'!$H$1,"")))</f>
        <v/>
      </c>
      <c r="K375" s="16" t="str">
        <f>IF(VLOOKUP(K$1,$R$2:$S$16,2,0)="","",IF(HLOOKUP(VLOOKUP(K$1,$R$2:$S$16,2,0),'DSP Employee Census'!$B$6:$AC$507,ROWS($A$1:K374)+1,0)=0,"",VLOOKUP(HLOOKUP(VLOOKUP(K$1,$R$2:$S$16,2,0),'DSP Employee Census'!$B$6:$AC$507,ROWS($A$1:K374)+1,0),Lookups!$A$2:$B$45,2,0)))</f>
        <v/>
      </c>
      <c r="L375" s="74" t="str">
        <f>IF(VLOOKUP(L$1,$R$2:$S$16,2,0)="","",IF(HLOOKUP(VLOOKUP(L$1,$R$2:$S$16,2,0),'DSP Employee Census'!$B$6:$AC$507,ROWS($A$1:L374)+1,0)=0,"",HLOOKUP(VLOOKUP(L$1,$R$2:$S$16,2,0),'DSP Employee Census'!$B$6:$AC$507,ROWS($A$1:L374)+1,0)))</f>
        <v/>
      </c>
      <c r="M375" s="76" t="str">
        <f>IF(VLOOKUP(M$1,$R$2:$S$16,2,0)="","",IF(HLOOKUP(VLOOKUP(M$1,$R$2:$S$16,2,0),'DSP Employee Census'!$B$6:$AC$507,ROWS($A$1:M374)+1,0)=0,"",HLOOKUP(VLOOKUP(M$1,$R$2:$S$16,2,0),'DSP Employee Census'!$B$6:$AC$507,ROWS($A$1:M374)+1,0)))</f>
        <v/>
      </c>
      <c r="N375" s="74" t="str">
        <f>IF(VLOOKUP(N$1,$R$2:$S$16,2,0)="","",IF(HLOOKUP(VLOOKUP(N$1,$R$2:$S$16,2,0),'DSP Employee Census'!$B$6:$AC$507,ROWS($A$1:N374)+1,0)=0,"",HLOOKUP(VLOOKUP(N$1,$R$2:$S$16,2,0),'DSP Employee Census'!$B$6:$AC$507,ROWS($A$1:N374)+1,0)))</f>
        <v/>
      </c>
      <c r="O375" s="16" t="str">
        <f>IF(VLOOKUP(O$1,$R$2:$S$16,2,0)="","",IF(E375="self",IF(HLOOKUP(VLOOKUP(O$1,$R$2:$S$16,2,0),'DSP Employee Census'!$B$6:$AC$507,ROWS($A$1:O374)+1,0)=0,"",VLOOKUP(HLOOKUP(VLOOKUP(O$1,$R$2:$S$16,2,0),'DSP Employee Census'!$B$6:$AC$507,ROWS($A$1:O374)+1,0),Lookups!$A$2:$B$45,2,0)),""))</f>
        <v/>
      </c>
    </row>
    <row r="376" spans="1:15" ht="18" customHeight="1" x14ac:dyDescent="0.15">
      <c r="A376" s="16" t="str">
        <f>IF(VLOOKUP(A$1,$R$2:$S$16,2,0)="","",IF(HLOOKUP(VLOOKUP(A$1,$R$2:$S$16,2,0),'DSP Employee Census'!$B$6:$AC$507,ROWS($A$1:A375)+1,0)=0,"",HLOOKUP(VLOOKUP(A$1,$R$2:$S$16,2,0),'DSP Employee Census'!$B$6:$AC$507,ROWS($A$1:A375)+1,0)))</f>
        <v/>
      </c>
      <c r="B376" s="16" t="str">
        <f>IF(VLOOKUP(B$1,$R$2:$S$16,2,0)="","",IF(HLOOKUP(VLOOKUP(B$1,$R$2:$S$16,2,0),'DSP Employee Census'!$A$6:$AC$507,ROWS($A$1:B375)+1,0)=0,"",HLOOKUP(VLOOKUP(B$1,$R$2:$S$16,2,0),'DSP Employee Census'!$A$6:$AC$507,ROWS($A$1:B375)+1,0)))</f>
        <v/>
      </c>
      <c r="C376" s="16" t="str">
        <f>IF(VLOOKUP(C$1,$R$2:$S$16,2,0)="","",IF(HLOOKUP(VLOOKUP(C$1,$R$2:$S$16,2,0),'DSP Employee Census'!$B$6:$AC$507,ROWS($A$1:C375)+1,0)=0,"",HLOOKUP(VLOOKUP(C$1,$R$2:$S$16,2,0),'DSP Employee Census'!$B$6:$AC$507,ROWS($A$1:C375)+1,0)))</f>
        <v/>
      </c>
      <c r="D376" s="74" t="str">
        <f>IF(VLOOKUP(D$1,$R$2:$S$16,2,0)="","",IF(HLOOKUP(VLOOKUP(D$1,$R$2:$S$16,2,0),'DSP Employee Census'!$B$6:$AC$507,ROWS($A$1:D375)+1,0)=0,"",HLOOKUP(VLOOKUP(D$1,$R$2:$S$16,2,0),'DSP Employee Census'!$B$6:$AC$507,ROWS($A$1:D375)+1,0)))</f>
        <v/>
      </c>
      <c r="E376" s="16" t="str">
        <f>IF(VLOOKUP(E$1,$R$2:$S$16,2,0)="","",IF(HLOOKUP(VLOOKUP(E$1,$R$2:$S$16,2,0),'DSP Employee Census'!$B$6:$AC$507,ROWS($A$1:E375)+1,0)=0,"",VLOOKUP(HLOOKUP(VLOOKUP(E$1,$R$2:$S$16,2,0),'DSP Employee Census'!$B$6:$AC$507,ROWS($A$1:E375)+1,0),Lookups!$A$2:$B$45,2,0)))</f>
        <v/>
      </c>
      <c r="F376" s="74" t="str">
        <f>IF(VLOOKUP(F$1,$R$2:$S$16,2,0)="","",IF(HLOOKUP(VLOOKUP(F$1,$R$2:$S$16,2,0),'DSP Employee Census'!$B$6:$AC$507,ROWS($A$1:F375)+1,0)=0,"",HLOOKUP(VLOOKUP(F$1,$R$2:$S$16,2,0),'DSP Employee Census'!$B$6:$AC$507,ROWS($A$1:F375)+1,0)))</f>
        <v/>
      </c>
      <c r="G376" s="16" t="str">
        <f>IF(VLOOKUP(G$1,$R$2:$S$16,2,0)="","",IF(HLOOKUP(VLOOKUP(G$1,$R$2:$S$16,2,0),'DSP Employee Census'!$B$6:$AC$507,ROWS($A$1:G375)+1,0)=0,"",VLOOKUP(HLOOKUP(VLOOKUP(G$1,$R$2:$S$16,2,0),'DSP Employee Census'!$B$6:$AC$507,ROWS($A$1:G375)+1,0),Lookups!$A$2:$B$45,2,0)))</f>
        <v/>
      </c>
      <c r="H376" s="74" t="str">
        <f>IF(VLOOKUP(H$1,$R$2:$S$16,2,0)="","",IF(HLOOKUP(VLOOKUP(H$1,$R$2:$S$16,2,0),'DSP Employee Census'!$B$6:$AC$507,ROWS($A$1:H375)+1,0)=0,"",HLOOKUP(VLOOKUP(H$1,$R$2:$S$16,2,0),'DSP Employee Census'!$B$6:$AC$507,ROWS($A$1:H375)+1,0)))</f>
        <v/>
      </c>
      <c r="I376" s="75" t="str">
        <f>IF(VLOOKUP(I$1,$R$2:$S$16,2,0)="","",IF(HLOOKUP(VLOOKUP(I$1,$R$2:$S$16,2,0),'DSP Employee Census'!$B$6:$AC$507,ROWS($A$1:I375)+1,0)=0,"",HLOOKUP(VLOOKUP(I$1,$R$2:$S$16,2,0),'DSP Employee Census'!$B$6:$AC$507,ROWS($A$1:I375)+1,0)))</f>
        <v/>
      </c>
      <c r="J376" s="76" t="str">
        <f>IF(VLOOKUP($J$1,$R$2:$S$16,2,0)="","",IF(AND($K376="part_time",HLOOKUP(VLOOKUP(J$1,$R$2:$S$16,2,0),'DSP Employee Census'!$B$6:$AC$507,ROWS($A$1:J375)+1,0)&gt;0),HLOOKUP(VLOOKUP(J$1,$R$2:$S$16,2,0),'DSP Employee Census'!$B$6:$AC$507,ROWS($A$1:J375)+1,0),IF(AND($K376="part_time",HLOOKUP(VLOOKUP(J$1,$R$2:$S$16,2,0),'DSP Employee Census'!$B$6:$AC$507,ROWS($A$1:J375)+1,0)=""),'DSP Employee Census'!$H$1,"")))</f>
        <v/>
      </c>
      <c r="K376" s="16" t="str">
        <f>IF(VLOOKUP(K$1,$R$2:$S$16,2,0)="","",IF(HLOOKUP(VLOOKUP(K$1,$R$2:$S$16,2,0),'DSP Employee Census'!$B$6:$AC$507,ROWS($A$1:K375)+1,0)=0,"",VLOOKUP(HLOOKUP(VLOOKUP(K$1,$R$2:$S$16,2,0),'DSP Employee Census'!$B$6:$AC$507,ROWS($A$1:K375)+1,0),Lookups!$A$2:$B$45,2,0)))</f>
        <v/>
      </c>
      <c r="L376" s="74" t="str">
        <f>IF(VLOOKUP(L$1,$R$2:$S$16,2,0)="","",IF(HLOOKUP(VLOOKUP(L$1,$R$2:$S$16,2,0),'DSP Employee Census'!$B$6:$AC$507,ROWS($A$1:L375)+1,0)=0,"",HLOOKUP(VLOOKUP(L$1,$R$2:$S$16,2,0),'DSP Employee Census'!$B$6:$AC$507,ROWS($A$1:L375)+1,0)))</f>
        <v/>
      </c>
      <c r="M376" s="76" t="str">
        <f>IF(VLOOKUP(M$1,$R$2:$S$16,2,0)="","",IF(HLOOKUP(VLOOKUP(M$1,$R$2:$S$16,2,0),'DSP Employee Census'!$B$6:$AC$507,ROWS($A$1:M375)+1,0)=0,"",HLOOKUP(VLOOKUP(M$1,$R$2:$S$16,2,0),'DSP Employee Census'!$B$6:$AC$507,ROWS($A$1:M375)+1,0)))</f>
        <v/>
      </c>
      <c r="N376" s="74" t="str">
        <f>IF(VLOOKUP(N$1,$R$2:$S$16,2,0)="","",IF(HLOOKUP(VLOOKUP(N$1,$R$2:$S$16,2,0),'DSP Employee Census'!$B$6:$AC$507,ROWS($A$1:N375)+1,0)=0,"",HLOOKUP(VLOOKUP(N$1,$R$2:$S$16,2,0),'DSP Employee Census'!$B$6:$AC$507,ROWS($A$1:N375)+1,0)))</f>
        <v/>
      </c>
      <c r="O376" s="16" t="str">
        <f>IF(VLOOKUP(O$1,$R$2:$S$16,2,0)="","",IF(E376="self",IF(HLOOKUP(VLOOKUP(O$1,$R$2:$S$16,2,0),'DSP Employee Census'!$B$6:$AC$507,ROWS($A$1:O375)+1,0)=0,"",VLOOKUP(HLOOKUP(VLOOKUP(O$1,$R$2:$S$16,2,0),'DSP Employee Census'!$B$6:$AC$507,ROWS($A$1:O375)+1,0),Lookups!$A$2:$B$45,2,0)),""))</f>
        <v/>
      </c>
    </row>
    <row r="377" spans="1:15" ht="18" customHeight="1" x14ac:dyDescent="0.15">
      <c r="A377" s="16" t="str">
        <f>IF(VLOOKUP(A$1,$R$2:$S$16,2,0)="","",IF(HLOOKUP(VLOOKUP(A$1,$R$2:$S$16,2,0),'DSP Employee Census'!$B$6:$AC$507,ROWS($A$1:A376)+1,0)=0,"",HLOOKUP(VLOOKUP(A$1,$R$2:$S$16,2,0),'DSP Employee Census'!$B$6:$AC$507,ROWS($A$1:A376)+1,0)))</f>
        <v/>
      </c>
      <c r="B377" s="16" t="str">
        <f>IF(VLOOKUP(B$1,$R$2:$S$16,2,0)="","",IF(HLOOKUP(VLOOKUP(B$1,$R$2:$S$16,2,0),'DSP Employee Census'!$A$6:$AC$507,ROWS($A$1:B376)+1,0)=0,"",HLOOKUP(VLOOKUP(B$1,$R$2:$S$16,2,0),'DSP Employee Census'!$A$6:$AC$507,ROWS($A$1:B376)+1,0)))</f>
        <v/>
      </c>
      <c r="C377" s="16" t="str">
        <f>IF(VLOOKUP(C$1,$R$2:$S$16,2,0)="","",IF(HLOOKUP(VLOOKUP(C$1,$R$2:$S$16,2,0),'DSP Employee Census'!$B$6:$AC$507,ROWS($A$1:C376)+1,0)=0,"",HLOOKUP(VLOOKUP(C$1,$R$2:$S$16,2,0),'DSP Employee Census'!$B$6:$AC$507,ROWS($A$1:C376)+1,0)))</f>
        <v/>
      </c>
      <c r="D377" s="74" t="str">
        <f>IF(VLOOKUP(D$1,$R$2:$S$16,2,0)="","",IF(HLOOKUP(VLOOKUP(D$1,$R$2:$S$16,2,0),'DSP Employee Census'!$B$6:$AC$507,ROWS($A$1:D376)+1,0)=0,"",HLOOKUP(VLOOKUP(D$1,$R$2:$S$16,2,0),'DSP Employee Census'!$B$6:$AC$507,ROWS($A$1:D376)+1,0)))</f>
        <v/>
      </c>
      <c r="E377" s="16" t="str">
        <f>IF(VLOOKUP(E$1,$R$2:$S$16,2,0)="","",IF(HLOOKUP(VLOOKUP(E$1,$R$2:$S$16,2,0),'DSP Employee Census'!$B$6:$AC$507,ROWS($A$1:E376)+1,0)=0,"",VLOOKUP(HLOOKUP(VLOOKUP(E$1,$R$2:$S$16,2,0),'DSP Employee Census'!$B$6:$AC$507,ROWS($A$1:E376)+1,0),Lookups!$A$2:$B$45,2,0)))</f>
        <v/>
      </c>
      <c r="F377" s="74" t="str">
        <f>IF(VLOOKUP(F$1,$R$2:$S$16,2,0)="","",IF(HLOOKUP(VLOOKUP(F$1,$R$2:$S$16,2,0),'DSP Employee Census'!$B$6:$AC$507,ROWS($A$1:F376)+1,0)=0,"",HLOOKUP(VLOOKUP(F$1,$R$2:$S$16,2,0),'DSP Employee Census'!$B$6:$AC$507,ROWS($A$1:F376)+1,0)))</f>
        <v/>
      </c>
      <c r="G377" s="16" t="str">
        <f>IF(VLOOKUP(G$1,$R$2:$S$16,2,0)="","",IF(HLOOKUP(VLOOKUP(G$1,$R$2:$S$16,2,0),'DSP Employee Census'!$B$6:$AC$507,ROWS($A$1:G376)+1,0)=0,"",VLOOKUP(HLOOKUP(VLOOKUP(G$1,$R$2:$S$16,2,0),'DSP Employee Census'!$B$6:$AC$507,ROWS($A$1:G376)+1,0),Lookups!$A$2:$B$45,2,0)))</f>
        <v/>
      </c>
      <c r="H377" s="74" t="str">
        <f>IF(VLOOKUP(H$1,$R$2:$S$16,2,0)="","",IF(HLOOKUP(VLOOKUP(H$1,$R$2:$S$16,2,0),'DSP Employee Census'!$B$6:$AC$507,ROWS($A$1:H376)+1,0)=0,"",HLOOKUP(VLOOKUP(H$1,$R$2:$S$16,2,0),'DSP Employee Census'!$B$6:$AC$507,ROWS($A$1:H376)+1,0)))</f>
        <v/>
      </c>
      <c r="I377" s="75" t="str">
        <f>IF(VLOOKUP(I$1,$R$2:$S$16,2,0)="","",IF(HLOOKUP(VLOOKUP(I$1,$R$2:$S$16,2,0),'DSP Employee Census'!$B$6:$AC$507,ROWS($A$1:I376)+1,0)=0,"",HLOOKUP(VLOOKUP(I$1,$R$2:$S$16,2,0),'DSP Employee Census'!$B$6:$AC$507,ROWS($A$1:I376)+1,0)))</f>
        <v/>
      </c>
      <c r="J377" s="76" t="str">
        <f>IF(VLOOKUP($J$1,$R$2:$S$16,2,0)="","",IF(AND($K377="part_time",HLOOKUP(VLOOKUP(J$1,$R$2:$S$16,2,0),'DSP Employee Census'!$B$6:$AC$507,ROWS($A$1:J376)+1,0)&gt;0),HLOOKUP(VLOOKUP(J$1,$R$2:$S$16,2,0),'DSP Employee Census'!$B$6:$AC$507,ROWS($A$1:J376)+1,0),IF(AND($K377="part_time",HLOOKUP(VLOOKUP(J$1,$R$2:$S$16,2,0),'DSP Employee Census'!$B$6:$AC$507,ROWS($A$1:J376)+1,0)=""),'DSP Employee Census'!$H$1,"")))</f>
        <v/>
      </c>
      <c r="K377" s="16" t="str">
        <f>IF(VLOOKUP(K$1,$R$2:$S$16,2,0)="","",IF(HLOOKUP(VLOOKUP(K$1,$R$2:$S$16,2,0),'DSP Employee Census'!$B$6:$AC$507,ROWS($A$1:K376)+1,0)=0,"",VLOOKUP(HLOOKUP(VLOOKUP(K$1,$R$2:$S$16,2,0),'DSP Employee Census'!$B$6:$AC$507,ROWS($A$1:K376)+1,0),Lookups!$A$2:$B$45,2,0)))</f>
        <v/>
      </c>
      <c r="L377" s="74" t="str">
        <f>IF(VLOOKUP(L$1,$R$2:$S$16,2,0)="","",IF(HLOOKUP(VLOOKUP(L$1,$R$2:$S$16,2,0),'DSP Employee Census'!$B$6:$AC$507,ROWS($A$1:L376)+1,0)=0,"",HLOOKUP(VLOOKUP(L$1,$R$2:$S$16,2,0),'DSP Employee Census'!$B$6:$AC$507,ROWS($A$1:L376)+1,0)))</f>
        <v/>
      </c>
      <c r="M377" s="76" t="str">
        <f>IF(VLOOKUP(M$1,$R$2:$S$16,2,0)="","",IF(HLOOKUP(VLOOKUP(M$1,$R$2:$S$16,2,0),'DSP Employee Census'!$B$6:$AC$507,ROWS($A$1:M376)+1,0)=0,"",HLOOKUP(VLOOKUP(M$1,$R$2:$S$16,2,0),'DSP Employee Census'!$B$6:$AC$507,ROWS($A$1:M376)+1,0)))</f>
        <v/>
      </c>
      <c r="N377" s="74" t="str">
        <f>IF(VLOOKUP(N$1,$R$2:$S$16,2,0)="","",IF(HLOOKUP(VLOOKUP(N$1,$R$2:$S$16,2,0),'DSP Employee Census'!$B$6:$AC$507,ROWS($A$1:N376)+1,0)=0,"",HLOOKUP(VLOOKUP(N$1,$R$2:$S$16,2,0),'DSP Employee Census'!$B$6:$AC$507,ROWS($A$1:N376)+1,0)))</f>
        <v/>
      </c>
      <c r="O377" s="16" t="str">
        <f>IF(VLOOKUP(O$1,$R$2:$S$16,2,0)="","",IF(E377="self",IF(HLOOKUP(VLOOKUP(O$1,$R$2:$S$16,2,0),'DSP Employee Census'!$B$6:$AC$507,ROWS($A$1:O376)+1,0)=0,"",VLOOKUP(HLOOKUP(VLOOKUP(O$1,$R$2:$S$16,2,0),'DSP Employee Census'!$B$6:$AC$507,ROWS($A$1:O376)+1,0),Lookups!$A$2:$B$45,2,0)),""))</f>
        <v/>
      </c>
    </row>
    <row r="378" spans="1:15" ht="18" customHeight="1" x14ac:dyDescent="0.15">
      <c r="A378" s="16" t="str">
        <f>IF(VLOOKUP(A$1,$R$2:$S$16,2,0)="","",IF(HLOOKUP(VLOOKUP(A$1,$R$2:$S$16,2,0),'DSP Employee Census'!$B$6:$AC$507,ROWS($A$1:A377)+1,0)=0,"",HLOOKUP(VLOOKUP(A$1,$R$2:$S$16,2,0),'DSP Employee Census'!$B$6:$AC$507,ROWS($A$1:A377)+1,0)))</f>
        <v/>
      </c>
      <c r="B378" s="16" t="str">
        <f>IF(VLOOKUP(B$1,$R$2:$S$16,2,0)="","",IF(HLOOKUP(VLOOKUP(B$1,$R$2:$S$16,2,0),'DSP Employee Census'!$A$6:$AC$507,ROWS($A$1:B377)+1,0)=0,"",HLOOKUP(VLOOKUP(B$1,$R$2:$S$16,2,0),'DSP Employee Census'!$A$6:$AC$507,ROWS($A$1:B377)+1,0)))</f>
        <v/>
      </c>
      <c r="C378" s="16" t="str">
        <f>IF(VLOOKUP(C$1,$R$2:$S$16,2,0)="","",IF(HLOOKUP(VLOOKUP(C$1,$R$2:$S$16,2,0),'DSP Employee Census'!$B$6:$AC$507,ROWS($A$1:C377)+1,0)=0,"",HLOOKUP(VLOOKUP(C$1,$R$2:$S$16,2,0),'DSP Employee Census'!$B$6:$AC$507,ROWS($A$1:C377)+1,0)))</f>
        <v/>
      </c>
      <c r="D378" s="74" t="str">
        <f>IF(VLOOKUP(D$1,$R$2:$S$16,2,0)="","",IF(HLOOKUP(VLOOKUP(D$1,$R$2:$S$16,2,0),'DSP Employee Census'!$B$6:$AC$507,ROWS($A$1:D377)+1,0)=0,"",HLOOKUP(VLOOKUP(D$1,$R$2:$S$16,2,0),'DSP Employee Census'!$B$6:$AC$507,ROWS($A$1:D377)+1,0)))</f>
        <v/>
      </c>
      <c r="E378" s="16" t="str">
        <f>IF(VLOOKUP(E$1,$R$2:$S$16,2,0)="","",IF(HLOOKUP(VLOOKUP(E$1,$R$2:$S$16,2,0),'DSP Employee Census'!$B$6:$AC$507,ROWS($A$1:E377)+1,0)=0,"",VLOOKUP(HLOOKUP(VLOOKUP(E$1,$R$2:$S$16,2,0),'DSP Employee Census'!$B$6:$AC$507,ROWS($A$1:E377)+1,0),Lookups!$A$2:$B$45,2,0)))</f>
        <v/>
      </c>
      <c r="F378" s="74" t="str">
        <f>IF(VLOOKUP(F$1,$R$2:$S$16,2,0)="","",IF(HLOOKUP(VLOOKUP(F$1,$R$2:$S$16,2,0),'DSP Employee Census'!$B$6:$AC$507,ROWS($A$1:F377)+1,0)=0,"",HLOOKUP(VLOOKUP(F$1,$R$2:$S$16,2,0),'DSP Employee Census'!$B$6:$AC$507,ROWS($A$1:F377)+1,0)))</f>
        <v/>
      </c>
      <c r="G378" s="16" t="str">
        <f>IF(VLOOKUP(G$1,$R$2:$S$16,2,0)="","",IF(HLOOKUP(VLOOKUP(G$1,$R$2:$S$16,2,0),'DSP Employee Census'!$B$6:$AC$507,ROWS($A$1:G377)+1,0)=0,"",VLOOKUP(HLOOKUP(VLOOKUP(G$1,$R$2:$S$16,2,0),'DSP Employee Census'!$B$6:$AC$507,ROWS($A$1:G377)+1,0),Lookups!$A$2:$B$45,2,0)))</f>
        <v/>
      </c>
      <c r="H378" s="74" t="str">
        <f>IF(VLOOKUP(H$1,$R$2:$S$16,2,0)="","",IF(HLOOKUP(VLOOKUP(H$1,$R$2:$S$16,2,0),'DSP Employee Census'!$B$6:$AC$507,ROWS($A$1:H377)+1,0)=0,"",HLOOKUP(VLOOKUP(H$1,$R$2:$S$16,2,0),'DSP Employee Census'!$B$6:$AC$507,ROWS($A$1:H377)+1,0)))</f>
        <v/>
      </c>
      <c r="I378" s="75" t="str">
        <f>IF(VLOOKUP(I$1,$R$2:$S$16,2,0)="","",IF(HLOOKUP(VLOOKUP(I$1,$R$2:$S$16,2,0),'DSP Employee Census'!$B$6:$AC$507,ROWS($A$1:I377)+1,0)=0,"",HLOOKUP(VLOOKUP(I$1,$R$2:$S$16,2,0),'DSP Employee Census'!$B$6:$AC$507,ROWS($A$1:I377)+1,0)))</f>
        <v/>
      </c>
      <c r="J378" s="76" t="str">
        <f>IF(VLOOKUP($J$1,$R$2:$S$16,2,0)="","",IF(AND($K378="part_time",HLOOKUP(VLOOKUP(J$1,$R$2:$S$16,2,0),'DSP Employee Census'!$B$6:$AC$507,ROWS($A$1:J377)+1,0)&gt;0),HLOOKUP(VLOOKUP(J$1,$R$2:$S$16,2,0),'DSP Employee Census'!$B$6:$AC$507,ROWS($A$1:J377)+1,0),IF(AND($K378="part_time",HLOOKUP(VLOOKUP(J$1,$R$2:$S$16,2,0),'DSP Employee Census'!$B$6:$AC$507,ROWS($A$1:J377)+1,0)=""),'DSP Employee Census'!$H$1,"")))</f>
        <v/>
      </c>
      <c r="K378" s="16" t="str">
        <f>IF(VLOOKUP(K$1,$R$2:$S$16,2,0)="","",IF(HLOOKUP(VLOOKUP(K$1,$R$2:$S$16,2,0),'DSP Employee Census'!$B$6:$AC$507,ROWS($A$1:K377)+1,0)=0,"",VLOOKUP(HLOOKUP(VLOOKUP(K$1,$R$2:$S$16,2,0),'DSP Employee Census'!$B$6:$AC$507,ROWS($A$1:K377)+1,0),Lookups!$A$2:$B$45,2,0)))</f>
        <v/>
      </c>
      <c r="L378" s="74" t="str">
        <f>IF(VLOOKUP(L$1,$R$2:$S$16,2,0)="","",IF(HLOOKUP(VLOOKUP(L$1,$R$2:$S$16,2,0),'DSP Employee Census'!$B$6:$AC$507,ROWS($A$1:L377)+1,0)=0,"",HLOOKUP(VLOOKUP(L$1,$R$2:$S$16,2,0),'DSP Employee Census'!$B$6:$AC$507,ROWS($A$1:L377)+1,0)))</f>
        <v/>
      </c>
      <c r="M378" s="76" t="str">
        <f>IF(VLOOKUP(M$1,$R$2:$S$16,2,0)="","",IF(HLOOKUP(VLOOKUP(M$1,$R$2:$S$16,2,0),'DSP Employee Census'!$B$6:$AC$507,ROWS($A$1:M377)+1,0)=0,"",HLOOKUP(VLOOKUP(M$1,$R$2:$S$16,2,0),'DSP Employee Census'!$B$6:$AC$507,ROWS($A$1:M377)+1,0)))</f>
        <v/>
      </c>
      <c r="N378" s="74" t="str">
        <f>IF(VLOOKUP(N$1,$R$2:$S$16,2,0)="","",IF(HLOOKUP(VLOOKUP(N$1,$R$2:$S$16,2,0),'DSP Employee Census'!$B$6:$AC$507,ROWS($A$1:N377)+1,0)=0,"",HLOOKUP(VLOOKUP(N$1,$R$2:$S$16,2,0),'DSP Employee Census'!$B$6:$AC$507,ROWS($A$1:N377)+1,0)))</f>
        <v/>
      </c>
      <c r="O378" s="16" t="str">
        <f>IF(VLOOKUP(O$1,$R$2:$S$16,2,0)="","",IF(E378="self",IF(HLOOKUP(VLOOKUP(O$1,$R$2:$S$16,2,0),'DSP Employee Census'!$B$6:$AC$507,ROWS($A$1:O377)+1,0)=0,"",VLOOKUP(HLOOKUP(VLOOKUP(O$1,$R$2:$S$16,2,0),'DSP Employee Census'!$B$6:$AC$507,ROWS($A$1:O377)+1,0),Lookups!$A$2:$B$45,2,0)),""))</f>
        <v/>
      </c>
    </row>
    <row r="379" spans="1:15" ht="18" customHeight="1" x14ac:dyDescent="0.15">
      <c r="A379" s="16" t="str">
        <f>IF(VLOOKUP(A$1,$R$2:$S$16,2,0)="","",IF(HLOOKUP(VLOOKUP(A$1,$R$2:$S$16,2,0),'DSP Employee Census'!$B$6:$AC$507,ROWS($A$1:A378)+1,0)=0,"",HLOOKUP(VLOOKUP(A$1,$R$2:$S$16,2,0),'DSP Employee Census'!$B$6:$AC$507,ROWS($A$1:A378)+1,0)))</f>
        <v/>
      </c>
      <c r="B379" s="16" t="str">
        <f>IF(VLOOKUP(B$1,$R$2:$S$16,2,0)="","",IF(HLOOKUP(VLOOKUP(B$1,$R$2:$S$16,2,0),'DSP Employee Census'!$A$6:$AC$507,ROWS($A$1:B378)+1,0)=0,"",HLOOKUP(VLOOKUP(B$1,$R$2:$S$16,2,0),'DSP Employee Census'!$A$6:$AC$507,ROWS($A$1:B378)+1,0)))</f>
        <v/>
      </c>
      <c r="C379" s="16" t="str">
        <f>IF(VLOOKUP(C$1,$R$2:$S$16,2,0)="","",IF(HLOOKUP(VLOOKUP(C$1,$R$2:$S$16,2,0),'DSP Employee Census'!$B$6:$AC$507,ROWS($A$1:C378)+1,0)=0,"",HLOOKUP(VLOOKUP(C$1,$R$2:$S$16,2,0),'DSP Employee Census'!$B$6:$AC$507,ROWS($A$1:C378)+1,0)))</f>
        <v/>
      </c>
      <c r="D379" s="74" t="str">
        <f>IF(VLOOKUP(D$1,$R$2:$S$16,2,0)="","",IF(HLOOKUP(VLOOKUP(D$1,$R$2:$S$16,2,0),'DSP Employee Census'!$B$6:$AC$507,ROWS($A$1:D378)+1,0)=0,"",HLOOKUP(VLOOKUP(D$1,$R$2:$S$16,2,0),'DSP Employee Census'!$B$6:$AC$507,ROWS($A$1:D378)+1,0)))</f>
        <v/>
      </c>
      <c r="E379" s="16" t="str">
        <f>IF(VLOOKUP(E$1,$R$2:$S$16,2,0)="","",IF(HLOOKUP(VLOOKUP(E$1,$R$2:$S$16,2,0),'DSP Employee Census'!$B$6:$AC$507,ROWS($A$1:E378)+1,0)=0,"",VLOOKUP(HLOOKUP(VLOOKUP(E$1,$R$2:$S$16,2,0),'DSP Employee Census'!$B$6:$AC$507,ROWS($A$1:E378)+1,0),Lookups!$A$2:$B$45,2,0)))</f>
        <v/>
      </c>
      <c r="F379" s="74" t="str">
        <f>IF(VLOOKUP(F$1,$R$2:$S$16,2,0)="","",IF(HLOOKUP(VLOOKUP(F$1,$R$2:$S$16,2,0),'DSP Employee Census'!$B$6:$AC$507,ROWS($A$1:F378)+1,0)=0,"",HLOOKUP(VLOOKUP(F$1,$R$2:$S$16,2,0),'DSP Employee Census'!$B$6:$AC$507,ROWS($A$1:F378)+1,0)))</f>
        <v/>
      </c>
      <c r="G379" s="16" t="str">
        <f>IF(VLOOKUP(G$1,$R$2:$S$16,2,0)="","",IF(HLOOKUP(VLOOKUP(G$1,$R$2:$S$16,2,0),'DSP Employee Census'!$B$6:$AC$507,ROWS($A$1:G378)+1,0)=0,"",VLOOKUP(HLOOKUP(VLOOKUP(G$1,$R$2:$S$16,2,0),'DSP Employee Census'!$B$6:$AC$507,ROWS($A$1:G378)+1,0),Lookups!$A$2:$B$45,2,0)))</f>
        <v/>
      </c>
      <c r="H379" s="74" t="str">
        <f>IF(VLOOKUP(H$1,$R$2:$S$16,2,0)="","",IF(HLOOKUP(VLOOKUP(H$1,$R$2:$S$16,2,0),'DSP Employee Census'!$B$6:$AC$507,ROWS($A$1:H378)+1,0)=0,"",HLOOKUP(VLOOKUP(H$1,$R$2:$S$16,2,0),'DSP Employee Census'!$B$6:$AC$507,ROWS($A$1:H378)+1,0)))</f>
        <v/>
      </c>
      <c r="I379" s="75" t="str">
        <f>IF(VLOOKUP(I$1,$R$2:$S$16,2,0)="","",IF(HLOOKUP(VLOOKUP(I$1,$R$2:$S$16,2,0),'DSP Employee Census'!$B$6:$AC$507,ROWS($A$1:I378)+1,0)=0,"",HLOOKUP(VLOOKUP(I$1,$R$2:$S$16,2,0),'DSP Employee Census'!$B$6:$AC$507,ROWS($A$1:I378)+1,0)))</f>
        <v/>
      </c>
      <c r="J379" s="76" t="str">
        <f>IF(VLOOKUP($J$1,$R$2:$S$16,2,0)="","",IF(AND($K379="part_time",HLOOKUP(VLOOKUP(J$1,$R$2:$S$16,2,0),'DSP Employee Census'!$B$6:$AC$507,ROWS($A$1:J378)+1,0)&gt;0),HLOOKUP(VLOOKUP(J$1,$R$2:$S$16,2,0),'DSP Employee Census'!$B$6:$AC$507,ROWS($A$1:J378)+1,0),IF(AND($K379="part_time",HLOOKUP(VLOOKUP(J$1,$R$2:$S$16,2,0),'DSP Employee Census'!$B$6:$AC$507,ROWS($A$1:J378)+1,0)=""),'DSP Employee Census'!$H$1,"")))</f>
        <v/>
      </c>
      <c r="K379" s="16" t="str">
        <f>IF(VLOOKUP(K$1,$R$2:$S$16,2,0)="","",IF(HLOOKUP(VLOOKUP(K$1,$R$2:$S$16,2,0),'DSP Employee Census'!$B$6:$AC$507,ROWS($A$1:K378)+1,0)=0,"",VLOOKUP(HLOOKUP(VLOOKUP(K$1,$R$2:$S$16,2,0),'DSP Employee Census'!$B$6:$AC$507,ROWS($A$1:K378)+1,0),Lookups!$A$2:$B$45,2,0)))</f>
        <v/>
      </c>
      <c r="L379" s="74" t="str">
        <f>IF(VLOOKUP(L$1,$R$2:$S$16,2,0)="","",IF(HLOOKUP(VLOOKUP(L$1,$R$2:$S$16,2,0),'DSP Employee Census'!$B$6:$AC$507,ROWS($A$1:L378)+1,0)=0,"",HLOOKUP(VLOOKUP(L$1,$R$2:$S$16,2,0),'DSP Employee Census'!$B$6:$AC$507,ROWS($A$1:L378)+1,0)))</f>
        <v/>
      </c>
      <c r="M379" s="76" t="str">
        <f>IF(VLOOKUP(M$1,$R$2:$S$16,2,0)="","",IF(HLOOKUP(VLOOKUP(M$1,$R$2:$S$16,2,0),'DSP Employee Census'!$B$6:$AC$507,ROWS($A$1:M378)+1,0)=0,"",HLOOKUP(VLOOKUP(M$1,$R$2:$S$16,2,0),'DSP Employee Census'!$B$6:$AC$507,ROWS($A$1:M378)+1,0)))</f>
        <v/>
      </c>
      <c r="N379" s="74" t="str">
        <f>IF(VLOOKUP(N$1,$R$2:$S$16,2,0)="","",IF(HLOOKUP(VLOOKUP(N$1,$R$2:$S$16,2,0),'DSP Employee Census'!$B$6:$AC$507,ROWS($A$1:N378)+1,0)=0,"",HLOOKUP(VLOOKUP(N$1,$R$2:$S$16,2,0),'DSP Employee Census'!$B$6:$AC$507,ROWS($A$1:N378)+1,0)))</f>
        <v/>
      </c>
      <c r="O379" s="16" t="str">
        <f>IF(VLOOKUP(O$1,$R$2:$S$16,2,0)="","",IF(E379="self",IF(HLOOKUP(VLOOKUP(O$1,$R$2:$S$16,2,0),'DSP Employee Census'!$B$6:$AC$507,ROWS($A$1:O378)+1,0)=0,"",VLOOKUP(HLOOKUP(VLOOKUP(O$1,$R$2:$S$16,2,0),'DSP Employee Census'!$B$6:$AC$507,ROWS($A$1:O378)+1,0),Lookups!$A$2:$B$45,2,0)),""))</f>
        <v/>
      </c>
    </row>
    <row r="380" spans="1:15" ht="18" customHeight="1" x14ac:dyDescent="0.15">
      <c r="A380" s="16" t="str">
        <f>IF(VLOOKUP(A$1,$R$2:$S$16,2,0)="","",IF(HLOOKUP(VLOOKUP(A$1,$R$2:$S$16,2,0),'DSP Employee Census'!$B$6:$AC$507,ROWS($A$1:A379)+1,0)=0,"",HLOOKUP(VLOOKUP(A$1,$R$2:$S$16,2,0),'DSP Employee Census'!$B$6:$AC$507,ROWS($A$1:A379)+1,0)))</f>
        <v/>
      </c>
      <c r="B380" s="16" t="str">
        <f>IF(VLOOKUP(B$1,$R$2:$S$16,2,0)="","",IF(HLOOKUP(VLOOKUP(B$1,$R$2:$S$16,2,0),'DSP Employee Census'!$A$6:$AC$507,ROWS($A$1:B379)+1,0)=0,"",HLOOKUP(VLOOKUP(B$1,$R$2:$S$16,2,0),'DSP Employee Census'!$A$6:$AC$507,ROWS($A$1:B379)+1,0)))</f>
        <v/>
      </c>
      <c r="C380" s="16" t="str">
        <f>IF(VLOOKUP(C$1,$R$2:$S$16,2,0)="","",IF(HLOOKUP(VLOOKUP(C$1,$R$2:$S$16,2,0),'DSP Employee Census'!$B$6:$AC$507,ROWS($A$1:C379)+1,0)=0,"",HLOOKUP(VLOOKUP(C$1,$R$2:$S$16,2,0),'DSP Employee Census'!$B$6:$AC$507,ROWS($A$1:C379)+1,0)))</f>
        <v/>
      </c>
      <c r="D380" s="74" t="str">
        <f>IF(VLOOKUP(D$1,$R$2:$S$16,2,0)="","",IF(HLOOKUP(VLOOKUP(D$1,$R$2:$S$16,2,0),'DSP Employee Census'!$B$6:$AC$507,ROWS($A$1:D379)+1,0)=0,"",HLOOKUP(VLOOKUP(D$1,$R$2:$S$16,2,0),'DSP Employee Census'!$B$6:$AC$507,ROWS($A$1:D379)+1,0)))</f>
        <v/>
      </c>
      <c r="E380" s="16" t="str">
        <f>IF(VLOOKUP(E$1,$R$2:$S$16,2,0)="","",IF(HLOOKUP(VLOOKUP(E$1,$R$2:$S$16,2,0),'DSP Employee Census'!$B$6:$AC$507,ROWS($A$1:E379)+1,0)=0,"",VLOOKUP(HLOOKUP(VLOOKUP(E$1,$R$2:$S$16,2,0),'DSP Employee Census'!$B$6:$AC$507,ROWS($A$1:E379)+1,0),Lookups!$A$2:$B$45,2,0)))</f>
        <v/>
      </c>
      <c r="F380" s="74" t="str">
        <f>IF(VLOOKUP(F$1,$R$2:$S$16,2,0)="","",IF(HLOOKUP(VLOOKUP(F$1,$R$2:$S$16,2,0),'DSP Employee Census'!$B$6:$AC$507,ROWS($A$1:F379)+1,0)=0,"",HLOOKUP(VLOOKUP(F$1,$R$2:$S$16,2,0),'DSP Employee Census'!$B$6:$AC$507,ROWS($A$1:F379)+1,0)))</f>
        <v/>
      </c>
      <c r="G380" s="16" t="str">
        <f>IF(VLOOKUP(G$1,$R$2:$S$16,2,0)="","",IF(HLOOKUP(VLOOKUP(G$1,$R$2:$S$16,2,0),'DSP Employee Census'!$B$6:$AC$507,ROWS($A$1:G379)+1,0)=0,"",VLOOKUP(HLOOKUP(VLOOKUP(G$1,$R$2:$S$16,2,0),'DSP Employee Census'!$B$6:$AC$507,ROWS($A$1:G379)+1,0),Lookups!$A$2:$B$45,2,0)))</f>
        <v/>
      </c>
      <c r="H380" s="74" t="str">
        <f>IF(VLOOKUP(H$1,$R$2:$S$16,2,0)="","",IF(HLOOKUP(VLOOKUP(H$1,$R$2:$S$16,2,0),'DSP Employee Census'!$B$6:$AC$507,ROWS($A$1:H379)+1,0)=0,"",HLOOKUP(VLOOKUP(H$1,$R$2:$S$16,2,0),'DSP Employee Census'!$B$6:$AC$507,ROWS($A$1:H379)+1,0)))</f>
        <v/>
      </c>
      <c r="I380" s="75" t="str">
        <f>IF(VLOOKUP(I$1,$R$2:$S$16,2,0)="","",IF(HLOOKUP(VLOOKUP(I$1,$R$2:$S$16,2,0),'DSP Employee Census'!$B$6:$AC$507,ROWS($A$1:I379)+1,0)=0,"",HLOOKUP(VLOOKUP(I$1,$R$2:$S$16,2,0),'DSP Employee Census'!$B$6:$AC$507,ROWS($A$1:I379)+1,0)))</f>
        <v/>
      </c>
      <c r="J380" s="76" t="str">
        <f>IF(VLOOKUP($J$1,$R$2:$S$16,2,0)="","",IF(AND($K380="part_time",HLOOKUP(VLOOKUP(J$1,$R$2:$S$16,2,0),'DSP Employee Census'!$B$6:$AC$507,ROWS($A$1:J379)+1,0)&gt;0),HLOOKUP(VLOOKUP(J$1,$R$2:$S$16,2,0),'DSP Employee Census'!$B$6:$AC$507,ROWS($A$1:J379)+1,0),IF(AND($K380="part_time",HLOOKUP(VLOOKUP(J$1,$R$2:$S$16,2,0),'DSP Employee Census'!$B$6:$AC$507,ROWS($A$1:J379)+1,0)=""),'DSP Employee Census'!$H$1,"")))</f>
        <v/>
      </c>
      <c r="K380" s="16" t="str">
        <f>IF(VLOOKUP(K$1,$R$2:$S$16,2,0)="","",IF(HLOOKUP(VLOOKUP(K$1,$R$2:$S$16,2,0),'DSP Employee Census'!$B$6:$AC$507,ROWS($A$1:K379)+1,0)=0,"",VLOOKUP(HLOOKUP(VLOOKUP(K$1,$R$2:$S$16,2,0),'DSP Employee Census'!$B$6:$AC$507,ROWS($A$1:K379)+1,0),Lookups!$A$2:$B$45,2,0)))</f>
        <v/>
      </c>
      <c r="L380" s="74" t="str">
        <f>IF(VLOOKUP(L$1,$R$2:$S$16,2,0)="","",IF(HLOOKUP(VLOOKUP(L$1,$R$2:$S$16,2,0),'DSP Employee Census'!$B$6:$AC$507,ROWS($A$1:L379)+1,0)=0,"",HLOOKUP(VLOOKUP(L$1,$R$2:$S$16,2,0),'DSP Employee Census'!$B$6:$AC$507,ROWS($A$1:L379)+1,0)))</f>
        <v/>
      </c>
      <c r="M380" s="76" t="str">
        <f>IF(VLOOKUP(M$1,$R$2:$S$16,2,0)="","",IF(HLOOKUP(VLOOKUP(M$1,$R$2:$S$16,2,0),'DSP Employee Census'!$B$6:$AC$507,ROWS($A$1:M379)+1,0)=0,"",HLOOKUP(VLOOKUP(M$1,$R$2:$S$16,2,0),'DSP Employee Census'!$B$6:$AC$507,ROWS($A$1:M379)+1,0)))</f>
        <v/>
      </c>
      <c r="N380" s="74" t="str">
        <f>IF(VLOOKUP(N$1,$R$2:$S$16,2,0)="","",IF(HLOOKUP(VLOOKUP(N$1,$R$2:$S$16,2,0),'DSP Employee Census'!$B$6:$AC$507,ROWS($A$1:N379)+1,0)=0,"",HLOOKUP(VLOOKUP(N$1,$R$2:$S$16,2,0),'DSP Employee Census'!$B$6:$AC$507,ROWS($A$1:N379)+1,0)))</f>
        <v/>
      </c>
      <c r="O380" s="16" t="str">
        <f>IF(VLOOKUP(O$1,$R$2:$S$16,2,0)="","",IF(E380="self",IF(HLOOKUP(VLOOKUP(O$1,$R$2:$S$16,2,0),'DSP Employee Census'!$B$6:$AC$507,ROWS($A$1:O379)+1,0)=0,"",VLOOKUP(HLOOKUP(VLOOKUP(O$1,$R$2:$S$16,2,0),'DSP Employee Census'!$B$6:$AC$507,ROWS($A$1:O379)+1,0),Lookups!$A$2:$B$45,2,0)),""))</f>
        <v/>
      </c>
    </row>
    <row r="381" spans="1:15" ht="18" customHeight="1" x14ac:dyDescent="0.15">
      <c r="A381" s="16" t="str">
        <f>IF(VLOOKUP(A$1,$R$2:$S$16,2,0)="","",IF(HLOOKUP(VLOOKUP(A$1,$R$2:$S$16,2,0),'DSP Employee Census'!$B$6:$AC$507,ROWS($A$1:A380)+1,0)=0,"",HLOOKUP(VLOOKUP(A$1,$R$2:$S$16,2,0),'DSP Employee Census'!$B$6:$AC$507,ROWS($A$1:A380)+1,0)))</f>
        <v/>
      </c>
      <c r="B381" s="16" t="str">
        <f>IF(VLOOKUP(B$1,$R$2:$S$16,2,0)="","",IF(HLOOKUP(VLOOKUP(B$1,$R$2:$S$16,2,0),'DSP Employee Census'!$A$6:$AC$507,ROWS($A$1:B380)+1,0)=0,"",HLOOKUP(VLOOKUP(B$1,$R$2:$S$16,2,0),'DSP Employee Census'!$A$6:$AC$507,ROWS($A$1:B380)+1,0)))</f>
        <v/>
      </c>
      <c r="C381" s="16" t="str">
        <f>IF(VLOOKUP(C$1,$R$2:$S$16,2,0)="","",IF(HLOOKUP(VLOOKUP(C$1,$R$2:$S$16,2,0),'DSP Employee Census'!$B$6:$AC$507,ROWS($A$1:C380)+1,0)=0,"",HLOOKUP(VLOOKUP(C$1,$R$2:$S$16,2,0),'DSP Employee Census'!$B$6:$AC$507,ROWS($A$1:C380)+1,0)))</f>
        <v/>
      </c>
      <c r="D381" s="74" t="str">
        <f>IF(VLOOKUP(D$1,$R$2:$S$16,2,0)="","",IF(HLOOKUP(VLOOKUP(D$1,$R$2:$S$16,2,0),'DSP Employee Census'!$B$6:$AC$507,ROWS($A$1:D380)+1,0)=0,"",HLOOKUP(VLOOKUP(D$1,$R$2:$S$16,2,0),'DSP Employee Census'!$B$6:$AC$507,ROWS($A$1:D380)+1,0)))</f>
        <v/>
      </c>
      <c r="E381" s="16" t="str">
        <f>IF(VLOOKUP(E$1,$R$2:$S$16,2,0)="","",IF(HLOOKUP(VLOOKUP(E$1,$R$2:$S$16,2,0),'DSP Employee Census'!$B$6:$AC$507,ROWS($A$1:E380)+1,0)=0,"",VLOOKUP(HLOOKUP(VLOOKUP(E$1,$R$2:$S$16,2,0),'DSP Employee Census'!$B$6:$AC$507,ROWS($A$1:E380)+1,0),Lookups!$A$2:$B$45,2,0)))</f>
        <v/>
      </c>
      <c r="F381" s="74" t="str">
        <f>IF(VLOOKUP(F$1,$R$2:$S$16,2,0)="","",IF(HLOOKUP(VLOOKUP(F$1,$R$2:$S$16,2,0),'DSP Employee Census'!$B$6:$AC$507,ROWS($A$1:F380)+1,0)=0,"",HLOOKUP(VLOOKUP(F$1,$R$2:$S$16,2,0),'DSP Employee Census'!$B$6:$AC$507,ROWS($A$1:F380)+1,0)))</f>
        <v/>
      </c>
      <c r="G381" s="16" t="str">
        <f>IF(VLOOKUP(G$1,$R$2:$S$16,2,0)="","",IF(HLOOKUP(VLOOKUP(G$1,$R$2:$S$16,2,0),'DSP Employee Census'!$B$6:$AC$507,ROWS($A$1:G380)+1,0)=0,"",VLOOKUP(HLOOKUP(VLOOKUP(G$1,$R$2:$S$16,2,0),'DSP Employee Census'!$B$6:$AC$507,ROWS($A$1:G380)+1,0),Lookups!$A$2:$B$45,2,0)))</f>
        <v/>
      </c>
      <c r="H381" s="74" t="str">
        <f>IF(VLOOKUP(H$1,$R$2:$S$16,2,0)="","",IF(HLOOKUP(VLOOKUP(H$1,$R$2:$S$16,2,0),'DSP Employee Census'!$B$6:$AC$507,ROWS($A$1:H380)+1,0)=0,"",HLOOKUP(VLOOKUP(H$1,$R$2:$S$16,2,0),'DSP Employee Census'!$B$6:$AC$507,ROWS($A$1:H380)+1,0)))</f>
        <v/>
      </c>
      <c r="I381" s="75" t="str">
        <f>IF(VLOOKUP(I$1,$R$2:$S$16,2,0)="","",IF(HLOOKUP(VLOOKUP(I$1,$R$2:$S$16,2,0),'DSP Employee Census'!$B$6:$AC$507,ROWS($A$1:I380)+1,0)=0,"",HLOOKUP(VLOOKUP(I$1,$R$2:$S$16,2,0),'DSP Employee Census'!$B$6:$AC$507,ROWS($A$1:I380)+1,0)))</f>
        <v/>
      </c>
      <c r="J381" s="76" t="str">
        <f>IF(VLOOKUP($J$1,$R$2:$S$16,2,0)="","",IF(AND($K381="part_time",HLOOKUP(VLOOKUP(J$1,$R$2:$S$16,2,0),'DSP Employee Census'!$B$6:$AC$507,ROWS($A$1:J380)+1,0)&gt;0),HLOOKUP(VLOOKUP(J$1,$R$2:$S$16,2,0),'DSP Employee Census'!$B$6:$AC$507,ROWS($A$1:J380)+1,0),IF(AND($K381="part_time",HLOOKUP(VLOOKUP(J$1,$R$2:$S$16,2,0),'DSP Employee Census'!$B$6:$AC$507,ROWS($A$1:J380)+1,0)=""),'DSP Employee Census'!$H$1,"")))</f>
        <v/>
      </c>
      <c r="K381" s="16" t="str">
        <f>IF(VLOOKUP(K$1,$R$2:$S$16,2,0)="","",IF(HLOOKUP(VLOOKUP(K$1,$R$2:$S$16,2,0),'DSP Employee Census'!$B$6:$AC$507,ROWS($A$1:K380)+1,0)=0,"",VLOOKUP(HLOOKUP(VLOOKUP(K$1,$R$2:$S$16,2,0),'DSP Employee Census'!$B$6:$AC$507,ROWS($A$1:K380)+1,0),Lookups!$A$2:$B$45,2,0)))</f>
        <v/>
      </c>
      <c r="L381" s="74" t="str">
        <f>IF(VLOOKUP(L$1,$R$2:$S$16,2,0)="","",IF(HLOOKUP(VLOOKUP(L$1,$R$2:$S$16,2,0),'DSP Employee Census'!$B$6:$AC$507,ROWS($A$1:L380)+1,0)=0,"",HLOOKUP(VLOOKUP(L$1,$R$2:$S$16,2,0),'DSP Employee Census'!$B$6:$AC$507,ROWS($A$1:L380)+1,0)))</f>
        <v/>
      </c>
      <c r="M381" s="76" t="str">
        <f>IF(VLOOKUP(M$1,$R$2:$S$16,2,0)="","",IF(HLOOKUP(VLOOKUP(M$1,$R$2:$S$16,2,0),'DSP Employee Census'!$B$6:$AC$507,ROWS($A$1:M380)+1,0)=0,"",HLOOKUP(VLOOKUP(M$1,$R$2:$S$16,2,0),'DSP Employee Census'!$B$6:$AC$507,ROWS($A$1:M380)+1,0)))</f>
        <v/>
      </c>
      <c r="N381" s="74" t="str">
        <f>IF(VLOOKUP(N$1,$R$2:$S$16,2,0)="","",IF(HLOOKUP(VLOOKUP(N$1,$R$2:$S$16,2,0),'DSP Employee Census'!$B$6:$AC$507,ROWS($A$1:N380)+1,0)=0,"",HLOOKUP(VLOOKUP(N$1,$R$2:$S$16,2,0),'DSP Employee Census'!$B$6:$AC$507,ROWS($A$1:N380)+1,0)))</f>
        <v/>
      </c>
      <c r="O381" s="16" t="str">
        <f>IF(VLOOKUP(O$1,$R$2:$S$16,2,0)="","",IF(E381="self",IF(HLOOKUP(VLOOKUP(O$1,$R$2:$S$16,2,0),'DSP Employee Census'!$B$6:$AC$507,ROWS($A$1:O380)+1,0)=0,"",VLOOKUP(HLOOKUP(VLOOKUP(O$1,$R$2:$S$16,2,0),'DSP Employee Census'!$B$6:$AC$507,ROWS($A$1:O380)+1,0),Lookups!$A$2:$B$45,2,0)),""))</f>
        <v/>
      </c>
    </row>
    <row r="382" spans="1:15" ht="18" customHeight="1" x14ac:dyDescent="0.15">
      <c r="A382" s="16" t="str">
        <f>IF(VLOOKUP(A$1,$R$2:$S$16,2,0)="","",IF(HLOOKUP(VLOOKUP(A$1,$R$2:$S$16,2,0),'DSP Employee Census'!$B$6:$AC$507,ROWS($A$1:A381)+1,0)=0,"",HLOOKUP(VLOOKUP(A$1,$R$2:$S$16,2,0),'DSP Employee Census'!$B$6:$AC$507,ROWS($A$1:A381)+1,0)))</f>
        <v/>
      </c>
      <c r="B382" s="16" t="str">
        <f>IF(VLOOKUP(B$1,$R$2:$S$16,2,0)="","",IF(HLOOKUP(VLOOKUP(B$1,$R$2:$S$16,2,0),'DSP Employee Census'!$A$6:$AC$507,ROWS($A$1:B381)+1,0)=0,"",HLOOKUP(VLOOKUP(B$1,$R$2:$S$16,2,0),'DSP Employee Census'!$A$6:$AC$507,ROWS($A$1:B381)+1,0)))</f>
        <v/>
      </c>
      <c r="C382" s="16" t="str">
        <f>IF(VLOOKUP(C$1,$R$2:$S$16,2,0)="","",IF(HLOOKUP(VLOOKUP(C$1,$R$2:$S$16,2,0),'DSP Employee Census'!$B$6:$AC$507,ROWS($A$1:C381)+1,0)=0,"",HLOOKUP(VLOOKUP(C$1,$R$2:$S$16,2,0),'DSP Employee Census'!$B$6:$AC$507,ROWS($A$1:C381)+1,0)))</f>
        <v/>
      </c>
      <c r="D382" s="74" t="str">
        <f>IF(VLOOKUP(D$1,$R$2:$S$16,2,0)="","",IF(HLOOKUP(VLOOKUP(D$1,$R$2:$S$16,2,0),'DSP Employee Census'!$B$6:$AC$507,ROWS($A$1:D381)+1,0)=0,"",HLOOKUP(VLOOKUP(D$1,$R$2:$S$16,2,0),'DSP Employee Census'!$B$6:$AC$507,ROWS($A$1:D381)+1,0)))</f>
        <v/>
      </c>
      <c r="E382" s="16" t="str">
        <f>IF(VLOOKUP(E$1,$R$2:$S$16,2,0)="","",IF(HLOOKUP(VLOOKUP(E$1,$R$2:$S$16,2,0),'DSP Employee Census'!$B$6:$AC$507,ROWS($A$1:E381)+1,0)=0,"",VLOOKUP(HLOOKUP(VLOOKUP(E$1,$R$2:$S$16,2,0),'DSP Employee Census'!$B$6:$AC$507,ROWS($A$1:E381)+1,0),Lookups!$A$2:$B$45,2,0)))</f>
        <v/>
      </c>
      <c r="F382" s="74" t="str">
        <f>IF(VLOOKUP(F$1,$R$2:$S$16,2,0)="","",IF(HLOOKUP(VLOOKUP(F$1,$R$2:$S$16,2,0),'DSP Employee Census'!$B$6:$AC$507,ROWS($A$1:F381)+1,0)=0,"",HLOOKUP(VLOOKUP(F$1,$R$2:$S$16,2,0),'DSP Employee Census'!$B$6:$AC$507,ROWS($A$1:F381)+1,0)))</f>
        <v/>
      </c>
      <c r="G382" s="16" t="str">
        <f>IF(VLOOKUP(G$1,$R$2:$S$16,2,0)="","",IF(HLOOKUP(VLOOKUP(G$1,$R$2:$S$16,2,0),'DSP Employee Census'!$B$6:$AC$507,ROWS($A$1:G381)+1,0)=0,"",VLOOKUP(HLOOKUP(VLOOKUP(G$1,$R$2:$S$16,2,0),'DSP Employee Census'!$B$6:$AC$507,ROWS($A$1:G381)+1,0),Lookups!$A$2:$B$45,2,0)))</f>
        <v/>
      </c>
      <c r="H382" s="74" t="str">
        <f>IF(VLOOKUP(H$1,$R$2:$S$16,2,0)="","",IF(HLOOKUP(VLOOKUP(H$1,$R$2:$S$16,2,0),'DSP Employee Census'!$B$6:$AC$507,ROWS($A$1:H381)+1,0)=0,"",HLOOKUP(VLOOKUP(H$1,$R$2:$S$16,2,0),'DSP Employee Census'!$B$6:$AC$507,ROWS($A$1:H381)+1,0)))</f>
        <v/>
      </c>
      <c r="I382" s="75" t="str">
        <f>IF(VLOOKUP(I$1,$R$2:$S$16,2,0)="","",IF(HLOOKUP(VLOOKUP(I$1,$R$2:$S$16,2,0),'DSP Employee Census'!$B$6:$AC$507,ROWS($A$1:I381)+1,0)=0,"",HLOOKUP(VLOOKUP(I$1,$R$2:$S$16,2,0),'DSP Employee Census'!$B$6:$AC$507,ROWS($A$1:I381)+1,0)))</f>
        <v/>
      </c>
      <c r="J382" s="76" t="str">
        <f>IF(VLOOKUP($J$1,$R$2:$S$16,2,0)="","",IF(AND($K382="part_time",HLOOKUP(VLOOKUP(J$1,$R$2:$S$16,2,0),'DSP Employee Census'!$B$6:$AC$507,ROWS($A$1:J381)+1,0)&gt;0),HLOOKUP(VLOOKUP(J$1,$R$2:$S$16,2,0),'DSP Employee Census'!$B$6:$AC$507,ROWS($A$1:J381)+1,0),IF(AND($K382="part_time",HLOOKUP(VLOOKUP(J$1,$R$2:$S$16,2,0),'DSP Employee Census'!$B$6:$AC$507,ROWS($A$1:J381)+1,0)=""),'DSP Employee Census'!$H$1,"")))</f>
        <v/>
      </c>
      <c r="K382" s="16" t="str">
        <f>IF(VLOOKUP(K$1,$R$2:$S$16,2,0)="","",IF(HLOOKUP(VLOOKUP(K$1,$R$2:$S$16,2,0),'DSP Employee Census'!$B$6:$AC$507,ROWS($A$1:K381)+1,0)=0,"",VLOOKUP(HLOOKUP(VLOOKUP(K$1,$R$2:$S$16,2,0),'DSP Employee Census'!$B$6:$AC$507,ROWS($A$1:K381)+1,0),Lookups!$A$2:$B$45,2,0)))</f>
        <v/>
      </c>
      <c r="L382" s="74" t="str">
        <f>IF(VLOOKUP(L$1,$R$2:$S$16,2,0)="","",IF(HLOOKUP(VLOOKUP(L$1,$R$2:$S$16,2,0),'DSP Employee Census'!$B$6:$AC$507,ROWS($A$1:L381)+1,0)=0,"",HLOOKUP(VLOOKUP(L$1,$R$2:$S$16,2,0),'DSP Employee Census'!$B$6:$AC$507,ROWS($A$1:L381)+1,0)))</f>
        <v/>
      </c>
      <c r="M382" s="76" t="str">
        <f>IF(VLOOKUP(M$1,$R$2:$S$16,2,0)="","",IF(HLOOKUP(VLOOKUP(M$1,$R$2:$S$16,2,0),'DSP Employee Census'!$B$6:$AC$507,ROWS($A$1:M381)+1,0)=0,"",HLOOKUP(VLOOKUP(M$1,$R$2:$S$16,2,0),'DSP Employee Census'!$B$6:$AC$507,ROWS($A$1:M381)+1,0)))</f>
        <v/>
      </c>
      <c r="N382" s="74" t="str">
        <f>IF(VLOOKUP(N$1,$R$2:$S$16,2,0)="","",IF(HLOOKUP(VLOOKUP(N$1,$R$2:$S$16,2,0),'DSP Employee Census'!$B$6:$AC$507,ROWS($A$1:N381)+1,0)=0,"",HLOOKUP(VLOOKUP(N$1,$R$2:$S$16,2,0),'DSP Employee Census'!$B$6:$AC$507,ROWS($A$1:N381)+1,0)))</f>
        <v/>
      </c>
      <c r="O382" s="16" t="str">
        <f>IF(VLOOKUP(O$1,$R$2:$S$16,2,0)="","",IF(E382="self",IF(HLOOKUP(VLOOKUP(O$1,$R$2:$S$16,2,0),'DSP Employee Census'!$B$6:$AC$507,ROWS($A$1:O381)+1,0)=0,"",VLOOKUP(HLOOKUP(VLOOKUP(O$1,$R$2:$S$16,2,0),'DSP Employee Census'!$B$6:$AC$507,ROWS($A$1:O381)+1,0),Lookups!$A$2:$B$45,2,0)),""))</f>
        <v/>
      </c>
    </row>
    <row r="383" spans="1:15" ht="18" customHeight="1" x14ac:dyDescent="0.15">
      <c r="A383" s="16" t="str">
        <f>IF(VLOOKUP(A$1,$R$2:$S$16,2,0)="","",IF(HLOOKUP(VLOOKUP(A$1,$R$2:$S$16,2,0),'DSP Employee Census'!$B$6:$AC$507,ROWS($A$1:A382)+1,0)=0,"",HLOOKUP(VLOOKUP(A$1,$R$2:$S$16,2,0),'DSP Employee Census'!$B$6:$AC$507,ROWS($A$1:A382)+1,0)))</f>
        <v/>
      </c>
      <c r="B383" s="16" t="str">
        <f>IF(VLOOKUP(B$1,$R$2:$S$16,2,0)="","",IF(HLOOKUP(VLOOKUP(B$1,$R$2:$S$16,2,0),'DSP Employee Census'!$A$6:$AC$507,ROWS($A$1:B382)+1,0)=0,"",HLOOKUP(VLOOKUP(B$1,$R$2:$S$16,2,0),'DSP Employee Census'!$A$6:$AC$507,ROWS($A$1:B382)+1,0)))</f>
        <v/>
      </c>
      <c r="C383" s="16" t="str">
        <f>IF(VLOOKUP(C$1,$R$2:$S$16,2,0)="","",IF(HLOOKUP(VLOOKUP(C$1,$R$2:$S$16,2,0),'DSP Employee Census'!$B$6:$AC$507,ROWS($A$1:C382)+1,0)=0,"",HLOOKUP(VLOOKUP(C$1,$R$2:$S$16,2,0),'DSP Employee Census'!$B$6:$AC$507,ROWS($A$1:C382)+1,0)))</f>
        <v/>
      </c>
      <c r="D383" s="74" t="str">
        <f>IF(VLOOKUP(D$1,$R$2:$S$16,2,0)="","",IF(HLOOKUP(VLOOKUP(D$1,$R$2:$S$16,2,0),'DSP Employee Census'!$B$6:$AC$507,ROWS($A$1:D382)+1,0)=0,"",HLOOKUP(VLOOKUP(D$1,$R$2:$S$16,2,0),'DSP Employee Census'!$B$6:$AC$507,ROWS($A$1:D382)+1,0)))</f>
        <v/>
      </c>
      <c r="E383" s="16" t="str">
        <f>IF(VLOOKUP(E$1,$R$2:$S$16,2,0)="","",IF(HLOOKUP(VLOOKUP(E$1,$R$2:$S$16,2,0),'DSP Employee Census'!$B$6:$AC$507,ROWS($A$1:E382)+1,0)=0,"",VLOOKUP(HLOOKUP(VLOOKUP(E$1,$R$2:$S$16,2,0),'DSP Employee Census'!$B$6:$AC$507,ROWS($A$1:E382)+1,0),Lookups!$A$2:$B$45,2,0)))</f>
        <v/>
      </c>
      <c r="F383" s="74" t="str">
        <f>IF(VLOOKUP(F$1,$R$2:$S$16,2,0)="","",IF(HLOOKUP(VLOOKUP(F$1,$R$2:$S$16,2,0),'DSP Employee Census'!$B$6:$AC$507,ROWS($A$1:F382)+1,0)=0,"",HLOOKUP(VLOOKUP(F$1,$R$2:$S$16,2,0),'DSP Employee Census'!$B$6:$AC$507,ROWS($A$1:F382)+1,0)))</f>
        <v/>
      </c>
      <c r="G383" s="16" t="str">
        <f>IF(VLOOKUP(G$1,$R$2:$S$16,2,0)="","",IF(HLOOKUP(VLOOKUP(G$1,$R$2:$S$16,2,0),'DSP Employee Census'!$B$6:$AC$507,ROWS($A$1:G382)+1,0)=0,"",VLOOKUP(HLOOKUP(VLOOKUP(G$1,$R$2:$S$16,2,0),'DSP Employee Census'!$B$6:$AC$507,ROWS($A$1:G382)+1,0),Lookups!$A$2:$B$45,2,0)))</f>
        <v/>
      </c>
      <c r="H383" s="74" t="str">
        <f>IF(VLOOKUP(H$1,$R$2:$S$16,2,0)="","",IF(HLOOKUP(VLOOKUP(H$1,$R$2:$S$16,2,0),'DSP Employee Census'!$B$6:$AC$507,ROWS($A$1:H382)+1,0)=0,"",HLOOKUP(VLOOKUP(H$1,$R$2:$S$16,2,0),'DSP Employee Census'!$B$6:$AC$507,ROWS($A$1:H382)+1,0)))</f>
        <v/>
      </c>
      <c r="I383" s="75" t="str">
        <f>IF(VLOOKUP(I$1,$R$2:$S$16,2,0)="","",IF(HLOOKUP(VLOOKUP(I$1,$R$2:$S$16,2,0),'DSP Employee Census'!$B$6:$AC$507,ROWS($A$1:I382)+1,0)=0,"",HLOOKUP(VLOOKUP(I$1,$R$2:$S$16,2,0),'DSP Employee Census'!$B$6:$AC$507,ROWS($A$1:I382)+1,0)))</f>
        <v/>
      </c>
      <c r="J383" s="76" t="str">
        <f>IF(VLOOKUP($J$1,$R$2:$S$16,2,0)="","",IF(AND($K383="part_time",HLOOKUP(VLOOKUP(J$1,$R$2:$S$16,2,0),'DSP Employee Census'!$B$6:$AC$507,ROWS($A$1:J382)+1,0)&gt;0),HLOOKUP(VLOOKUP(J$1,$R$2:$S$16,2,0),'DSP Employee Census'!$B$6:$AC$507,ROWS($A$1:J382)+1,0),IF(AND($K383="part_time",HLOOKUP(VLOOKUP(J$1,$R$2:$S$16,2,0),'DSP Employee Census'!$B$6:$AC$507,ROWS($A$1:J382)+1,0)=""),'DSP Employee Census'!$H$1,"")))</f>
        <v/>
      </c>
      <c r="K383" s="16" t="str">
        <f>IF(VLOOKUP(K$1,$R$2:$S$16,2,0)="","",IF(HLOOKUP(VLOOKUP(K$1,$R$2:$S$16,2,0),'DSP Employee Census'!$B$6:$AC$507,ROWS($A$1:K382)+1,0)=0,"",VLOOKUP(HLOOKUP(VLOOKUP(K$1,$R$2:$S$16,2,0),'DSP Employee Census'!$B$6:$AC$507,ROWS($A$1:K382)+1,0),Lookups!$A$2:$B$45,2,0)))</f>
        <v/>
      </c>
      <c r="L383" s="74" t="str">
        <f>IF(VLOOKUP(L$1,$R$2:$S$16,2,0)="","",IF(HLOOKUP(VLOOKUP(L$1,$R$2:$S$16,2,0),'DSP Employee Census'!$B$6:$AC$507,ROWS($A$1:L382)+1,0)=0,"",HLOOKUP(VLOOKUP(L$1,$R$2:$S$16,2,0),'DSP Employee Census'!$B$6:$AC$507,ROWS($A$1:L382)+1,0)))</f>
        <v/>
      </c>
      <c r="M383" s="76" t="str">
        <f>IF(VLOOKUP(M$1,$R$2:$S$16,2,0)="","",IF(HLOOKUP(VLOOKUP(M$1,$R$2:$S$16,2,0),'DSP Employee Census'!$B$6:$AC$507,ROWS($A$1:M382)+1,0)=0,"",HLOOKUP(VLOOKUP(M$1,$R$2:$S$16,2,0),'DSP Employee Census'!$B$6:$AC$507,ROWS($A$1:M382)+1,0)))</f>
        <v/>
      </c>
      <c r="N383" s="74" t="str">
        <f>IF(VLOOKUP(N$1,$R$2:$S$16,2,0)="","",IF(HLOOKUP(VLOOKUP(N$1,$R$2:$S$16,2,0),'DSP Employee Census'!$B$6:$AC$507,ROWS($A$1:N382)+1,0)=0,"",HLOOKUP(VLOOKUP(N$1,$R$2:$S$16,2,0),'DSP Employee Census'!$B$6:$AC$507,ROWS($A$1:N382)+1,0)))</f>
        <v/>
      </c>
      <c r="O383" s="16" t="str">
        <f>IF(VLOOKUP(O$1,$R$2:$S$16,2,0)="","",IF(E383="self",IF(HLOOKUP(VLOOKUP(O$1,$R$2:$S$16,2,0),'DSP Employee Census'!$B$6:$AC$507,ROWS($A$1:O382)+1,0)=0,"",VLOOKUP(HLOOKUP(VLOOKUP(O$1,$R$2:$S$16,2,0),'DSP Employee Census'!$B$6:$AC$507,ROWS($A$1:O382)+1,0),Lookups!$A$2:$B$45,2,0)),""))</f>
        <v/>
      </c>
    </row>
    <row r="384" spans="1:15" ht="18" customHeight="1" x14ac:dyDescent="0.15">
      <c r="A384" s="16" t="str">
        <f>IF(VLOOKUP(A$1,$R$2:$S$16,2,0)="","",IF(HLOOKUP(VLOOKUP(A$1,$R$2:$S$16,2,0),'DSP Employee Census'!$B$6:$AC$507,ROWS($A$1:A383)+1,0)=0,"",HLOOKUP(VLOOKUP(A$1,$R$2:$S$16,2,0),'DSP Employee Census'!$B$6:$AC$507,ROWS($A$1:A383)+1,0)))</f>
        <v/>
      </c>
      <c r="B384" s="16" t="str">
        <f>IF(VLOOKUP(B$1,$R$2:$S$16,2,0)="","",IF(HLOOKUP(VLOOKUP(B$1,$R$2:$S$16,2,0),'DSP Employee Census'!$A$6:$AC$507,ROWS($A$1:B383)+1,0)=0,"",HLOOKUP(VLOOKUP(B$1,$R$2:$S$16,2,0),'DSP Employee Census'!$A$6:$AC$507,ROWS($A$1:B383)+1,0)))</f>
        <v/>
      </c>
      <c r="C384" s="16" t="str">
        <f>IF(VLOOKUP(C$1,$R$2:$S$16,2,0)="","",IF(HLOOKUP(VLOOKUP(C$1,$R$2:$S$16,2,0),'DSP Employee Census'!$B$6:$AC$507,ROWS($A$1:C383)+1,0)=0,"",HLOOKUP(VLOOKUP(C$1,$R$2:$S$16,2,0),'DSP Employee Census'!$B$6:$AC$507,ROWS($A$1:C383)+1,0)))</f>
        <v/>
      </c>
      <c r="D384" s="74" t="str">
        <f>IF(VLOOKUP(D$1,$R$2:$S$16,2,0)="","",IF(HLOOKUP(VLOOKUP(D$1,$R$2:$S$16,2,0),'DSP Employee Census'!$B$6:$AC$507,ROWS($A$1:D383)+1,0)=0,"",HLOOKUP(VLOOKUP(D$1,$R$2:$S$16,2,0),'DSP Employee Census'!$B$6:$AC$507,ROWS($A$1:D383)+1,0)))</f>
        <v/>
      </c>
      <c r="E384" s="16" t="str">
        <f>IF(VLOOKUP(E$1,$R$2:$S$16,2,0)="","",IF(HLOOKUP(VLOOKUP(E$1,$R$2:$S$16,2,0),'DSP Employee Census'!$B$6:$AC$507,ROWS($A$1:E383)+1,0)=0,"",VLOOKUP(HLOOKUP(VLOOKUP(E$1,$R$2:$S$16,2,0),'DSP Employee Census'!$B$6:$AC$507,ROWS($A$1:E383)+1,0),Lookups!$A$2:$B$45,2,0)))</f>
        <v/>
      </c>
      <c r="F384" s="74" t="str">
        <f>IF(VLOOKUP(F$1,$R$2:$S$16,2,0)="","",IF(HLOOKUP(VLOOKUP(F$1,$R$2:$S$16,2,0),'DSP Employee Census'!$B$6:$AC$507,ROWS($A$1:F383)+1,0)=0,"",HLOOKUP(VLOOKUP(F$1,$R$2:$S$16,2,0),'DSP Employee Census'!$B$6:$AC$507,ROWS($A$1:F383)+1,0)))</f>
        <v/>
      </c>
      <c r="G384" s="16" t="str">
        <f>IF(VLOOKUP(G$1,$R$2:$S$16,2,0)="","",IF(HLOOKUP(VLOOKUP(G$1,$R$2:$S$16,2,0),'DSP Employee Census'!$B$6:$AC$507,ROWS($A$1:G383)+1,0)=0,"",VLOOKUP(HLOOKUP(VLOOKUP(G$1,$R$2:$S$16,2,0),'DSP Employee Census'!$B$6:$AC$507,ROWS($A$1:G383)+1,0),Lookups!$A$2:$B$45,2,0)))</f>
        <v/>
      </c>
      <c r="H384" s="74" t="str">
        <f>IF(VLOOKUP(H$1,$R$2:$S$16,2,0)="","",IF(HLOOKUP(VLOOKUP(H$1,$R$2:$S$16,2,0),'DSP Employee Census'!$B$6:$AC$507,ROWS($A$1:H383)+1,0)=0,"",HLOOKUP(VLOOKUP(H$1,$R$2:$S$16,2,0),'DSP Employee Census'!$B$6:$AC$507,ROWS($A$1:H383)+1,0)))</f>
        <v/>
      </c>
      <c r="I384" s="75" t="str">
        <f>IF(VLOOKUP(I$1,$R$2:$S$16,2,0)="","",IF(HLOOKUP(VLOOKUP(I$1,$R$2:$S$16,2,0),'DSP Employee Census'!$B$6:$AC$507,ROWS($A$1:I383)+1,0)=0,"",HLOOKUP(VLOOKUP(I$1,$R$2:$S$16,2,0),'DSP Employee Census'!$B$6:$AC$507,ROWS($A$1:I383)+1,0)))</f>
        <v/>
      </c>
      <c r="J384" s="76" t="str">
        <f>IF(VLOOKUP($J$1,$R$2:$S$16,2,0)="","",IF(AND($K384="part_time",HLOOKUP(VLOOKUP(J$1,$R$2:$S$16,2,0),'DSP Employee Census'!$B$6:$AC$507,ROWS($A$1:J383)+1,0)&gt;0),HLOOKUP(VLOOKUP(J$1,$R$2:$S$16,2,0),'DSP Employee Census'!$B$6:$AC$507,ROWS($A$1:J383)+1,0),IF(AND($K384="part_time",HLOOKUP(VLOOKUP(J$1,$R$2:$S$16,2,0),'DSP Employee Census'!$B$6:$AC$507,ROWS($A$1:J383)+1,0)=""),'DSP Employee Census'!$H$1,"")))</f>
        <v/>
      </c>
      <c r="K384" s="16" t="str">
        <f>IF(VLOOKUP(K$1,$R$2:$S$16,2,0)="","",IF(HLOOKUP(VLOOKUP(K$1,$R$2:$S$16,2,0),'DSP Employee Census'!$B$6:$AC$507,ROWS($A$1:K383)+1,0)=0,"",VLOOKUP(HLOOKUP(VLOOKUP(K$1,$R$2:$S$16,2,0),'DSP Employee Census'!$B$6:$AC$507,ROWS($A$1:K383)+1,0),Lookups!$A$2:$B$45,2,0)))</f>
        <v/>
      </c>
      <c r="L384" s="74" t="str">
        <f>IF(VLOOKUP(L$1,$R$2:$S$16,2,0)="","",IF(HLOOKUP(VLOOKUP(L$1,$R$2:$S$16,2,0),'DSP Employee Census'!$B$6:$AC$507,ROWS($A$1:L383)+1,0)=0,"",HLOOKUP(VLOOKUP(L$1,$R$2:$S$16,2,0),'DSP Employee Census'!$B$6:$AC$507,ROWS($A$1:L383)+1,0)))</f>
        <v/>
      </c>
      <c r="M384" s="76" t="str">
        <f>IF(VLOOKUP(M$1,$R$2:$S$16,2,0)="","",IF(HLOOKUP(VLOOKUP(M$1,$R$2:$S$16,2,0),'DSP Employee Census'!$B$6:$AC$507,ROWS($A$1:M383)+1,0)=0,"",HLOOKUP(VLOOKUP(M$1,$R$2:$S$16,2,0),'DSP Employee Census'!$B$6:$AC$507,ROWS($A$1:M383)+1,0)))</f>
        <v/>
      </c>
      <c r="N384" s="74" t="str">
        <f>IF(VLOOKUP(N$1,$R$2:$S$16,2,0)="","",IF(HLOOKUP(VLOOKUP(N$1,$R$2:$S$16,2,0),'DSP Employee Census'!$B$6:$AC$507,ROWS($A$1:N383)+1,0)=0,"",HLOOKUP(VLOOKUP(N$1,$R$2:$S$16,2,0),'DSP Employee Census'!$B$6:$AC$507,ROWS($A$1:N383)+1,0)))</f>
        <v/>
      </c>
      <c r="O384" s="16" t="str">
        <f>IF(VLOOKUP(O$1,$R$2:$S$16,2,0)="","",IF(E384="self",IF(HLOOKUP(VLOOKUP(O$1,$R$2:$S$16,2,0),'DSP Employee Census'!$B$6:$AC$507,ROWS($A$1:O383)+1,0)=0,"",VLOOKUP(HLOOKUP(VLOOKUP(O$1,$R$2:$S$16,2,0),'DSP Employee Census'!$B$6:$AC$507,ROWS($A$1:O383)+1,0),Lookups!$A$2:$B$45,2,0)),""))</f>
        <v/>
      </c>
    </row>
    <row r="385" spans="1:15" ht="18" customHeight="1" x14ac:dyDescent="0.15">
      <c r="A385" s="16" t="str">
        <f>IF(VLOOKUP(A$1,$R$2:$S$16,2,0)="","",IF(HLOOKUP(VLOOKUP(A$1,$R$2:$S$16,2,0),'DSP Employee Census'!$B$6:$AC$507,ROWS($A$1:A384)+1,0)=0,"",HLOOKUP(VLOOKUP(A$1,$R$2:$S$16,2,0),'DSP Employee Census'!$B$6:$AC$507,ROWS($A$1:A384)+1,0)))</f>
        <v/>
      </c>
      <c r="B385" s="16" t="str">
        <f>IF(VLOOKUP(B$1,$R$2:$S$16,2,0)="","",IF(HLOOKUP(VLOOKUP(B$1,$R$2:$S$16,2,0),'DSP Employee Census'!$A$6:$AC$507,ROWS($A$1:B384)+1,0)=0,"",HLOOKUP(VLOOKUP(B$1,$R$2:$S$16,2,0),'DSP Employee Census'!$A$6:$AC$507,ROWS($A$1:B384)+1,0)))</f>
        <v/>
      </c>
      <c r="C385" s="16" t="str">
        <f>IF(VLOOKUP(C$1,$R$2:$S$16,2,0)="","",IF(HLOOKUP(VLOOKUP(C$1,$R$2:$S$16,2,0),'DSP Employee Census'!$B$6:$AC$507,ROWS($A$1:C384)+1,0)=0,"",HLOOKUP(VLOOKUP(C$1,$R$2:$S$16,2,0),'DSP Employee Census'!$B$6:$AC$507,ROWS($A$1:C384)+1,0)))</f>
        <v/>
      </c>
      <c r="D385" s="74" t="str">
        <f>IF(VLOOKUP(D$1,$R$2:$S$16,2,0)="","",IF(HLOOKUP(VLOOKUP(D$1,$R$2:$S$16,2,0),'DSP Employee Census'!$B$6:$AC$507,ROWS($A$1:D384)+1,0)=0,"",HLOOKUP(VLOOKUP(D$1,$R$2:$S$16,2,0),'DSP Employee Census'!$B$6:$AC$507,ROWS($A$1:D384)+1,0)))</f>
        <v/>
      </c>
      <c r="E385" s="16" t="str">
        <f>IF(VLOOKUP(E$1,$R$2:$S$16,2,0)="","",IF(HLOOKUP(VLOOKUP(E$1,$R$2:$S$16,2,0),'DSP Employee Census'!$B$6:$AC$507,ROWS($A$1:E384)+1,0)=0,"",VLOOKUP(HLOOKUP(VLOOKUP(E$1,$R$2:$S$16,2,0),'DSP Employee Census'!$B$6:$AC$507,ROWS($A$1:E384)+1,0),Lookups!$A$2:$B$45,2,0)))</f>
        <v/>
      </c>
      <c r="F385" s="74" t="str">
        <f>IF(VLOOKUP(F$1,$R$2:$S$16,2,0)="","",IF(HLOOKUP(VLOOKUP(F$1,$R$2:$S$16,2,0),'DSP Employee Census'!$B$6:$AC$507,ROWS($A$1:F384)+1,0)=0,"",HLOOKUP(VLOOKUP(F$1,$R$2:$S$16,2,0),'DSP Employee Census'!$B$6:$AC$507,ROWS($A$1:F384)+1,0)))</f>
        <v/>
      </c>
      <c r="G385" s="16" t="str">
        <f>IF(VLOOKUP(G$1,$R$2:$S$16,2,0)="","",IF(HLOOKUP(VLOOKUP(G$1,$R$2:$S$16,2,0),'DSP Employee Census'!$B$6:$AC$507,ROWS($A$1:G384)+1,0)=0,"",VLOOKUP(HLOOKUP(VLOOKUP(G$1,$R$2:$S$16,2,0),'DSP Employee Census'!$B$6:$AC$507,ROWS($A$1:G384)+1,0),Lookups!$A$2:$B$45,2,0)))</f>
        <v/>
      </c>
      <c r="H385" s="74" t="str">
        <f>IF(VLOOKUP(H$1,$R$2:$S$16,2,0)="","",IF(HLOOKUP(VLOOKUP(H$1,$R$2:$S$16,2,0),'DSP Employee Census'!$B$6:$AC$507,ROWS($A$1:H384)+1,0)=0,"",HLOOKUP(VLOOKUP(H$1,$R$2:$S$16,2,0),'DSP Employee Census'!$B$6:$AC$507,ROWS($A$1:H384)+1,0)))</f>
        <v/>
      </c>
      <c r="I385" s="75" t="str">
        <f>IF(VLOOKUP(I$1,$R$2:$S$16,2,0)="","",IF(HLOOKUP(VLOOKUP(I$1,$R$2:$S$16,2,0),'DSP Employee Census'!$B$6:$AC$507,ROWS($A$1:I384)+1,0)=0,"",HLOOKUP(VLOOKUP(I$1,$R$2:$S$16,2,0),'DSP Employee Census'!$B$6:$AC$507,ROWS($A$1:I384)+1,0)))</f>
        <v/>
      </c>
      <c r="J385" s="76" t="str">
        <f>IF(VLOOKUP($J$1,$R$2:$S$16,2,0)="","",IF(AND($K385="part_time",HLOOKUP(VLOOKUP(J$1,$R$2:$S$16,2,0),'DSP Employee Census'!$B$6:$AC$507,ROWS($A$1:J384)+1,0)&gt;0),HLOOKUP(VLOOKUP(J$1,$R$2:$S$16,2,0),'DSP Employee Census'!$B$6:$AC$507,ROWS($A$1:J384)+1,0),IF(AND($K385="part_time",HLOOKUP(VLOOKUP(J$1,$R$2:$S$16,2,0),'DSP Employee Census'!$B$6:$AC$507,ROWS($A$1:J384)+1,0)=""),'DSP Employee Census'!$H$1,"")))</f>
        <v/>
      </c>
      <c r="K385" s="16" t="str">
        <f>IF(VLOOKUP(K$1,$R$2:$S$16,2,0)="","",IF(HLOOKUP(VLOOKUP(K$1,$R$2:$S$16,2,0),'DSP Employee Census'!$B$6:$AC$507,ROWS($A$1:K384)+1,0)=0,"",VLOOKUP(HLOOKUP(VLOOKUP(K$1,$R$2:$S$16,2,0),'DSP Employee Census'!$B$6:$AC$507,ROWS($A$1:K384)+1,0),Lookups!$A$2:$B$45,2,0)))</f>
        <v/>
      </c>
      <c r="L385" s="74" t="str">
        <f>IF(VLOOKUP(L$1,$R$2:$S$16,2,0)="","",IF(HLOOKUP(VLOOKUP(L$1,$R$2:$S$16,2,0),'DSP Employee Census'!$B$6:$AC$507,ROWS($A$1:L384)+1,0)=0,"",HLOOKUP(VLOOKUP(L$1,$R$2:$S$16,2,0),'DSP Employee Census'!$B$6:$AC$507,ROWS($A$1:L384)+1,0)))</f>
        <v/>
      </c>
      <c r="M385" s="76" t="str">
        <f>IF(VLOOKUP(M$1,$R$2:$S$16,2,0)="","",IF(HLOOKUP(VLOOKUP(M$1,$R$2:$S$16,2,0),'DSP Employee Census'!$B$6:$AC$507,ROWS($A$1:M384)+1,0)=0,"",HLOOKUP(VLOOKUP(M$1,$R$2:$S$16,2,0),'DSP Employee Census'!$B$6:$AC$507,ROWS($A$1:M384)+1,0)))</f>
        <v/>
      </c>
      <c r="N385" s="74" t="str">
        <f>IF(VLOOKUP(N$1,$R$2:$S$16,2,0)="","",IF(HLOOKUP(VLOOKUP(N$1,$R$2:$S$16,2,0),'DSP Employee Census'!$B$6:$AC$507,ROWS($A$1:N384)+1,0)=0,"",HLOOKUP(VLOOKUP(N$1,$R$2:$S$16,2,0),'DSP Employee Census'!$B$6:$AC$507,ROWS($A$1:N384)+1,0)))</f>
        <v/>
      </c>
      <c r="O385" s="16" t="str">
        <f>IF(VLOOKUP(O$1,$R$2:$S$16,2,0)="","",IF(E385="self",IF(HLOOKUP(VLOOKUP(O$1,$R$2:$S$16,2,0),'DSP Employee Census'!$B$6:$AC$507,ROWS($A$1:O384)+1,0)=0,"",VLOOKUP(HLOOKUP(VLOOKUP(O$1,$R$2:$S$16,2,0),'DSP Employee Census'!$B$6:$AC$507,ROWS($A$1:O384)+1,0),Lookups!$A$2:$B$45,2,0)),""))</f>
        <v/>
      </c>
    </row>
    <row r="386" spans="1:15" ht="18" customHeight="1" x14ac:dyDescent="0.15">
      <c r="A386" s="16" t="str">
        <f>IF(VLOOKUP(A$1,$R$2:$S$16,2,0)="","",IF(HLOOKUP(VLOOKUP(A$1,$R$2:$S$16,2,0),'DSP Employee Census'!$B$6:$AC$507,ROWS($A$1:A385)+1,0)=0,"",HLOOKUP(VLOOKUP(A$1,$R$2:$S$16,2,0),'DSP Employee Census'!$B$6:$AC$507,ROWS($A$1:A385)+1,0)))</f>
        <v/>
      </c>
      <c r="B386" s="16" t="str">
        <f>IF(VLOOKUP(B$1,$R$2:$S$16,2,0)="","",IF(HLOOKUP(VLOOKUP(B$1,$R$2:$S$16,2,0),'DSP Employee Census'!$A$6:$AC$507,ROWS($A$1:B385)+1,0)=0,"",HLOOKUP(VLOOKUP(B$1,$R$2:$S$16,2,0),'DSP Employee Census'!$A$6:$AC$507,ROWS($A$1:B385)+1,0)))</f>
        <v/>
      </c>
      <c r="C386" s="16" t="str">
        <f>IF(VLOOKUP(C$1,$R$2:$S$16,2,0)="","",IF(HLOOKUP(VLOOKUP(C$1,$R$2:$S$16,2,0),'DSP Employee Census'!$B$6:$AC$507,ROWS($A$1:C385)+1,0)=0,"",HLOOKUP(VLOOKUP(C$1,$R$2:$S$16,2,0),'DSP Employee Census'!$B$6:$AC$507,ROWS($A$1:C385)+1,0)))</f>
        <v/>
      </c>
      <c r="D386" s="74" t="str">
        <f>IF(VLOOKUP(D$1,$R$2:$S$16,2,0)="","",IF(HLOOKUP(VLOOKUP(D$1,$R$2:$S$16,2,0),'DSP Employee Census'!$B$6:$AC$507,ROWS($A$1:D385)+1,0)=0,"",HLOOKUP(VLOOKUP(D$1,$R$2:$S$16,2,0),'DSP Employee Census'!$B$6:$AC$507,ROWS($A$1:D385)+1,0)))</f>
        <v/>
      </c>
      <c r="E386" s="16" t="str">
        <f>IF(VLOOKUP(E$1,$R$2:$S$16,2,0)="","",IF(HLOOKUP(VLOOKUP(E$1,$R$2:$S$16,2,0),'DSP Employee Census'!$B$6:$AC$507,ROWS($A$1:E385)+1,0)=0,"",VLOOKUP(HLOOKUP(VLOOKUP(E$1,$R$2:$S$16,2,0),'DSP Employee Census'!$B$6:$AC$507,ROWS($A$1:E385)+1,0),Lookups!$A$2:$B$45,2,0)))</f>
        <v/>
      </c>
      <c r="F386" s="74" t="str">
        <f>IF(VLOOKUP(F$1,$R$2:$S$16,2,0)="","",IF(HLOOKUP(VLOOKUP(F$1,$R$2:$S$16,2,0),'DSP Employee Census'!$B$6:$AC$507,ROWS($A$1:F385)+1,0)=0,"",HLOOKUP(VLOOKUP(F$1,$R$2:$S$16,2,0),'DSP Employee Census'!$B$6:$AC$507,ROWS($A$1:F385)+1,0)))</f>
        <v/>
      </c>
      <c r="G386" s="16" t="str">
        <f>IF(VLOOKUP(G$1,$R$2:$S$16,2,0)="","",IF(HLOOKUP(VLOOKUP(G$1,$R$2:$S$16,2,0),'DSP Employee Census'!$B$6:$AC$507,ROWS($A$1:G385)+1,0)=0,"",VLOOKUP(HLOOKUP(VLOOKUP(G$1,$R$2:$S$16,2,0),'DSP Employee Census'!$B$6:$AC$507,ROWS($A$1:G385)+1,0),Lookups!$A$2:$B$45,2,0)))</f>
        <v/>
      </c>
      <c r="H386" s="74" t="str">
        <f>IF(VLOOKUP(H$1,$R$2:$S$16,2,0)="","",IF(HLOOKUP(VLOOKUP(H$1,$R$2:$S$16,2,0),'DSP Employee Census'!$B$6:$AC$507,ROWS($A$1:H385)+1,0)=0,"",HLOOKUP(VLOOKUP(H$1,$R$2:$S$16,2,0),'DSP Employee Census'!$B$6:$AC$507,ROWS($A$1:H385)+1,0)))</f>
        <v/>
      </c>
      <c r="I386" s="75" t="str">
        <f>IF(VLOOKUP(I$1,$R$2:$S$16,2,0)="","",IF(HLOOKUP(VLOOKUP(I$1,$R$2:$S$16,2,0),'DSP Employee Census'!$B$6:$AC$507,ROWS($A$1:I385)+1,0)=0,"",HLOOKUP(VLOOKUP(I$1,$R$2:$S$16,2,0),'DSP Employee Census'!$B$6:$AC$507,ROWS($A$1:I385)+1,0)))</f>
        <v/>
      </c>
      <c r="J386" s="76" t="str">
        <f>IF(VLOOKUP($J$1,$R$2:$S$16,2,0)="","",IF(AND($K386="part_time",HLOOKUP(VLOOKUP(J$1,$R$2:$S$16,2,0),'DSP Employee Census'!$B$6:$AC$507,ROWS($A$1:J385)+1,0)&gt;0),HLOOKUP(VLOOKUP(J$1,$R$2:$S$16,2,0),'DSP Employee Census'!$B$6:$AC$507,ROWS($A$1:J385)+1,0),IF(AND($K386="part_time",HLOOKUP(VLOOKUP(J$1,$R$2:$S$16,2,0),'DSP Employee Census'!$B$6:$AC$507,ROWS($A$1:J385)+1,0)=""),'DSP Employee Census'!$H$1,"")))</f>
        <v/>
      </c>
      <c r="K386" s="16" t="str">
        <f>IF(VLOOKUP(K$1,$R$2:$S$16,2,0)="","",IF(HLOOKUP(VLOOKUP(K$1,$R$2:$S$16,2,0),'DSP Employee Census'!$B$6:$AC$507,ROWS($A$1:K385)+1,0)=0,"",VLOOKUP(HLOOKUP(VLOOKUP(K$1,$R$2:$S$16,2,0),'DSP Employee Census'!$B$6:$AC$507,ROWS($A$1:K385)+1,0),Lookups!$A$2:$B$45,2,0)))</f>
        <v/>
      </c>
      <c r="L386" s="74" t="str">
        <f>IF(VLOOKUP(L$1,$R$2:$S$16,2,0)="","",IF(HLOOKUP(VLOOKUP(L$1,$R$2:$S$16,2,0),'DSP Employee Census'!$B$6:$AC$507,ROWS($A$1:L385)+1,0)=0,"",HLOOKUP(VLOOKUP(L$1,$R$2:$S$16,2,0),'DSP Employee Census'!$B$6:$AC$507,ROWS($A$1:L385)+1,0)))</f>
        <v/>
      </c>
      <c r="M386" s="76" t="str">
        <f>IF(VLOOKUP(M$1,$R$2:$S$16,2,0)="","",IF(HLOOKUP(VLOOKUP(M$1,$R$2:$S$16,2,0),'DSP Employee Census'!$B$6:$AC$507,ROWS($A$1:M385)+1,0)=0,"",HLOOKUP(VLOOKUP(M$1,$R$2:$S$16,2,0),'DSP Employee Census'!$B$6:$AC$507,ROWS($A$1:M385)+1,0)))</f>
        <v/>
      </c>
      <c r="N386" s="74" t="str">
        <f>IF(VLOOKUP(N$1,$R$2:$S$16,2,0)="","",IF(HLOOKUP(VLOOKUP(N$1,$R$2:$S$16,2,0),'DSP Employee Census'!$B$6:$AC$507,ROWS($A$1:N385)+1,0)=0,"",HLOOKUP(VLOOKUP(N$1,$R$2:$S$16,2,0),'DSP Employee Census'!$B$6:$AC$507,ROWS($A$1:N385)+1,0)))</f>
        <v/>
      </c>
      <c r="O386" s="16" t="str">
        <f>IF(VLOOKUP(O$1,$R$2:$S$16,2,0)="","",IF(E386="self",IF(HLOOKUP(VLOOKUP(O$1,$R$2:$S$16,2,0),'DSP Employee Census'!$B$6:$AC$507,ROWS($A$1:O385)+1,0)=0,"",VLOOKUP(HLOOKUP(VLOOKUP(O$1,$R$2:$S$16,2,0),'DSP Employee Census'!$B$6:$AC$507,ROWS($A$1:O385)+1,0),Lookups!$A$2:$B$45,2,0)),""))</f>
        <v/>
      </c>
    </row>
    <row r="387" spans="1:15" ht="18" customHeight="1" x14ac:dyDescent="0.15">
      <c r="A387" s="16" t="str">
        <f>IF(VLOOKUP(A$1,$R$2:$S$16,2,0)="","",IF(HLOOKUP(VLOOKUP(A$1,$R$2:$S$16,2,0),'DSP Employee Census'!$B$6:$AC$507,ROWS($A$1:A386)+1,0)=0,"",HLOOKUP(VLOOKUP(A$1,$R$2:$S$16,2,0),'DSP Employee Census'!$B$6:$AC$507,ROWS($A$1:A386)+1,0)))</f>
        <v/>
      </c>
      <c r="B387" s="16" t="str">
        <f>IF(VLOOKUP(B$1,$R$2:$S$16,2,0)="","",IF(HLOOKUP(VLOOKUP(B$1,$R$2:$S$16,2,0),'DSP Employee Census'!$A$6:$AC$507,ROWS($A$1:B386)+1,0)=0,"",HLOOKUP(VLOOKUP(B$1,$R$2:$S$16,2,0),'DSP Employee Census'!$A$6:$AC$507,ROWS($A$1:B386)+1,0)))</f>
        <v/>
      </c>
      <c r="C387" s="16" t="str">
        <f>IF(VLOOKUP(C$1,$R$2:$S$16,2,0)="","",IF(HLOOKUP(VLOOKUP(C$1,$R$2:$S$16,2,0),'DSP Employee Census'!$B$6:$AC$507,ROWS($A$1:C386)+1,0)=0,"",HLOOKUP(VLOOKUP(C$1,$R$2:$S$16,2,0),'DSP Employee Census'!$B$6:$AC$507,ROWS($A$1:C386)+1,0)))</f>
        <v/>
      </c>
      <c r="D387" s="74" t="str">
        <f>IF(VLOOKUP(D$1,$R$2:$S$16,2,0)="","",IF(HLOOKUP(VLOOKUP(D$1,$R$2:$S$16,2,0),'DSP Employee Census'!$B$6:$AC$507,ROWS($A$1:D386)+1,0)=0,"",HLOOKUP(VLOOKUP(D$1,$R$2:$S$16,2,0),'DSP Employee Census'!$B$6:$AC$507,ROWS($A$1:D386)+1,0)))</f>
        <v/>
      </c>
      <c r="E387" s="16" t="str">
        <f>IF(VLOOKUP(E$1,$R$2:$S$16,2,0)="","",IF(HLOOKUP(VLOOKUP(E$1,$R$2:$S$16,2,0),'DSP Employee Census'!$B$6:$AC$507,ROWS($A$1:E386)+1,0)=0,"",VLOOKUP(HLOOKUP(VLOOKUP(E$1,$R$2:$S$16,2,0),'DSP Employee Census'!$B$6:$AC$507,ROWS($A$1:E386)+1,0),Lookups!$A$2:$B$45,2,0)))</f>
        <v/>
      </c>
      <c r="F387" s="74" t="str">
        <f>IF(VLOOKUP(F$1,$R$2:$S$16,2,0)="","",IF(HLOOKUP(VLOOKUP(F$1,$R$2:$S$16,2,0),'DSP Employee Census'!$B$6:$AC$507,ROWS($A$1:F386)+1,0)=0,"",HLOOKUP(VLOOKUP(F$1,$R$2:$S$16,2,0),'DSP Employee Census'!$B$6:$AC$507,ROWS($A$1:F386)+1,0)))</f>
        <v/>
      </c>
      <c r="G387" s="16" t="str">
        <f>IF(VLOOKUP(G$1,$R$2:$S$16,2,0)="","",IF(HLOOKUP(VLOOKUP(G$1,$R$2:$S$16,2,0),'DSP Employee Census'!$B$6:$AC$507,ROWS($A$1:G386)+1,0)=0,"",VLOOKUP(HLOOKUP(VLOOKUP(G$1,$R$2:$S$16,2,0),'DSP Employee Census'!$B$6:$AC$507,ROWS($A$1:G386)+1,0),Lookups!$A$2:$B$45,2,0)))</f>
        <v/>
      </c>
      <c r="H387" s="74" t="str">
        <f>IF(VLOOKUP(H$1,$R$2:$S$16,2,0)="","",IF(HLOOKUP(VLOOKUP(H$1,$R$2:$S$16,2,0),'DSP Employee Census'!$B$6:$AC$507,ROWS($A$1:H386)+1,0)=0,"",HLOOKUP(VLOOKUP(H$1,$R$2:$S$16,2,0),'DSP Employee Census'!$B$6:$AC$507,ROWS($A$1:H386)+1,0)))</f>
        <v/>
      </c>
      <c r="I387" s="75" t="str">
        <f>IF(VLOOKUP(I$1,$R$2:$S$16,2,0)="","",IF(HLOOKUP(VLOOKUP(I$1,$R$2:$S$16,2,0),'DSP Employee Census'!$B$6:$AC$507,ROWS($A$1:I386)+1,0)=0,"",HLOOKUP(VLOOKUP(I$1,$R$2:$S$16,2,0),'DSP Employee Census'!$B$6:$AC$507,ROWS($A$1:I386)+1,0)))</f>
        <v/>
      </c>
      <c r="J387" s="76" t="str">
        <f>IF(VLOOKUP($J$1,$R$2:$S$16,2,0)="","",IF(AND($K387="part_time",HLOOKUP(VLOOKUP(J$1,$R$2:$S$16,2,0),'DSP Employee Census'!$B$6:$AC$507,ROWS($A$1:J386)+1,0)&gt;0),HLOOKUP(VLOOKUP(J$1,$R$2:$S$16,2,0),'DSP Employee Census'!$B$6:$AC$507,ROWS($A$1:J386)+1,0),IF(AND($K387="part_time",HLOOKUP(VLOOKUP(J$1,$R$2:$S$16,2,0),'DSP Employee Census'!$B$6:$AC$507,ROWS($A$1:J386)+1,0)=""),'DSP Employee Census'!$H$1,"")))</f>
        <v/>
      </c>
      <c r="K387" s="16" t="str">
        <f>IF(VLOOKUP(K$1,$R$2:$S$16,2,0)="","",IF(HLOOKUP(VLOOKUP(K$1,$R$2:$S$16,2,0),'DSP Employee Census'!$B$6:$AC$507,ROWS($A$1:K386)+1,0)=0,"",VLOOKUP(HLOOKUP(VLOOKUP(K$1,$R$2:$S$16,2,0),'DSP Employee Census'!$B$6:$AC$507,ROWS($A$1:K386)+1,0),Lookups!$A$2:$B$45,2,0)))</f>
        <v/>
      </c>
      <c r="L387" s="74" t="str">
        <f>IF(VLOOKUP(L$1,$R$2:$S$16,2,0)="","",IF(HLOOKUP(VLOOKUP(L$1,$R$2:$S$16,2,0),'DSP Employee Census'!$B$6:$AC$507,ROWS($A$1:L386)+1,0)=0,"",HLOOKUP(VLOOKUP(L$1,$R$2:$S$16,2,0),'DSP Employee Census'!$B$6:$AC$507,ROWS($A$1:L386)+1,0)))</f>
        <v/>
      </c>
      <c r="M387" s="76" t="str">
        <f>IF(VLOOKUP(M$1,$R$2:$S$16,2,0)="","",IF(HLOOKUP(VLOOKUP(M$1,$R$2:$S$16,2,0),'DSP Employee Census'!$B$6:$AC$507,ROWS($A$1:M386)+1,0)=0,"",HLOOKUP(VLOOKUP(M$1,$R$2:$S$16,2,0),'DSP Employee Census'!$B$6:$AC$507,ROWS($A$1:M386)+1,0)))</f>
        <v/>
      </c>
      <c r="N387" s="74" t="str">
        <f>IF(VLOOKUP(N$1,$R$2:$S$16,2,0)="","",IF(HLOOKUP(VLOOKUP(N$1,$R$2:$S$16,2,0),'DSP Employee Census'!$B$6:$AC$507,ROWS($A$1:N386)+1,0)=0,"",HLOOKUP(VLOOKUP(N$1,$R$2:$S$16,2,0),'DSP Employee Census'!$B$6:$AC$507,ROWS($A$1:N386)+1,0)))</f>
        <v/>
      </c>
      <c r="O387" s="16" t="str">
        <f>IF(VLOOKUP(O$1,$R$2:$S$16,2,0)="","",IF(E387="self",IF(HLOOKUP(VLOOKUP(O$1,$R$2:$S$16,2,0),'DSP Employee Census'!$B$6:$AC$507,ROWS($A$1:O386)+1,0)=0,"",VLOOKUP(HLOOKUP(VLOOKUP(O$1,$R$2:$S$16,2,0),'DSP Employee Census'!$B$6:$AC$507,ROWS($A$1:O386)+1,0),Lookups!$A$2:$B$45,2,0)),""))</f>
        <v/>
      </c>
    </row>
    <row r="388" spans="1:15" ht="18" customHeight="1" x14ac:dyDescent="0.15">
      <c r="A388" s="16" t="str">
        <f>IF(VLOOKUP(A$1,$R$2:$S$16,2,0)="","",IF(HLOOKUP(VLOOKUP(A$1,$R$2:$S$16,2,0),'DSP Employee Census'!$B$6:$AC$507,ROWS($A$1:A387)+1,0)=0,"",HLOOKUP(VLOOKUP(A$1,$R$2:$S$16,2,0),'DSP Employee Census'!$B$6:$AC$507,ROWS($A$1:A387)+1,0)))</f>
        <v/>
      </c>
      <c r="B388" s="16" t="str">
        <f>IF(VLOOKUP(B$1,$R$2:$S$16,2,0)="","",IF(HLOOKUP(VLOOKUP(B$1,$R$2:$S$16,2,0),'DSP Employee Census'!$A$6:$AC$507,ROWS($A$1:B387)+1,0)=0,"",HLOOKUP(VLOOKUP(B$1,$R$2:$S$16,2,0),'DSP Employee Census'!$A$6:$AC$507,ROWS($A$1:B387)+1,0)))</f>
        <v/>
      </c>
      <c r="C388" s="16" t="str">
        <f>IF(VLOOKUP(C$1,$R$2:$S$16,2,0)="","",IF(HLOOKUP(VLOOKUP(C$1,$R$2:$S$16,2,0),'DSP Employee Census'!$B$6:$AC$507,ROWS($A$1:C387)+1,0)=0,"",HLOOKUP(VLOOKUP(C$1,$R$2:$S$16,2,0),'DSP Employee Census'!$B$6:$AC$507,ROWS($A$1:C387)+1,0)))</f>
        <v/>
      </c>
      <c r="D388" s="74" t="str">
        <f>IF(VLOOKUP(D$1,$R$2:$S$16,2,0)="","",IF(HLOOKUP(VLOOKUP(D$1,$R$2:$S$16,2,0),'DSP Employee Census'!$B$6:$AC$507,ROWS($A$1:D387)+1,0)=0,"",HLOOKUP(VLOOKUP(D$1,$R$2:$S$16,2,0),'DSP Employee Census'!$B$6:$AC$507,ROWS($A$1:D387)+1,0)))</f>
        <v/>
      </c>
      <c r="E388" s="16" t="str">
        <f>IF(VLOOKUP(E$1,$R$2:$S$16,2,0)="","",IF(HLOOKUP(VLOOKUP(E$1,$R$2:$S$16,2,0),'DSP Employee Census'!$B$6:$AC$507,ROWS($A$1:E387)+1,0)=0,"",VLOOKUP(HLOOKUP(VLOOKUP(E$1,$R$2:$S$16,2,0),'DSP Employee Census'!$B$6:$AC$507,ROWS($A$1:E387)+1,0),Lookups!$A$2:$B$45,2,0)))</f>
        <v/>
      </c>
      <c r="F388" s="74" t="str">
        <f>IF(VLOOKUP(F$1,$R$2:$S$16,2,0)="","",IF(HLOOKUP(VLOOKUP(F$1,$R$2:$S$16,2,0),'DSP Employee Census'!$B$6:$AC$507,ROWS($A$1:F387)+1,0)=0,"",HLOOKUP(VLOOKUP(F$1,$R$2:$S$16,2,0),'DSP Employee Census'!$B$6:$AC$507,ROWS($A$1:F387)+1,0)))</f>
        <v/>
      </c>
      <c r="G388" s="16" t="str">
        <f>IF(VLOOKUP(G$1,$R$2:$S$16,2,0)="","",IF(HLOOKUP(VLOOKUP(G$1,$R$2:$S$16,2,0),'DSP Employee Census'!$B$6:$AC$507,ROWS($A$1:G387)+1,0)=0,"",VLOOKUP(HLOOKUP(VLOOKUP(G$1,$R$2:$S$16,2,0),'DSP Employee Census'!$B$6:$AC$507,ROWS($A$1:G387)+1,0),Lookups!$A$2:$B$45,2,0)))</f>
        <v/>
      </c>
      <c r="H388" s="74" t="str">
        <f>IF(VLOOKUP(H$1,$R$2:$S$16,2,0)="","",IF(HLOOKUP(VLOOKUP(H$1,$R$2:$S$16,2,0),'DSP Employee Census'!$B$6:$AC$507,ROWS($A$1:H387)+1,0)=0,"",HLOOKUP(VLOOKUP(H$1,$R$2:$S$16,2,0),'DSP Employee Census'!$B$6:$AC$507,ROWS($A$1:H387)+1,0)))</f>
        <v/>
      </c>
      <c r="I388" s="75" t="str">
        <f>IF(VLOOKUP(I$1,$R$2:$S$16,2,0)="","",IF(HLOOKUP(VLOOKUP(I$1,$R$2:$S$16,2,0),'DSP Employee Census'!$B$6:$AC$507,ROWS($A$1:I387)+1,0)=0,"",HLOOKUP(VLOOKUP(I$1,$R$2:$S$16,2,0),'DSP Employee Census'!$B$6:$AC$507,ROWS($A$1:I387)+1,0)))</f>
        <v/>
      </c>
      <c r="J388" s="76" t="str">
        <f>IF(VLOOKUP($J$1,$R$2:$S$16,2,0)="","",IF(AND($K388="part_time",HLOOKUP(VLOOKUP(J$1,$R$2:$S$16,2,0),'DSP Employee Census'!$B$6:$AC$507,ROWS($A$1:J387)+1,0)&gt;0),HLOOKUP(VLOOKUP(J$1,$R$2:$S$16,2,0),'DSP Employee Census'!$B$6:$AC$507,ROWS($A$1:J387)+1,0),IF(AND($K388="part_time",HLOOKUP(VLOOKUP(J$1,$R$2:$S$16,2,0),'DSP Employee Census'!$B$6:$AC$507,ROWS($A$1:J387)+1,0)=""),'DSP Employee Census'!$H$1,"")))</f>
        <v/>
      </c>
      <c r="K388" s="16" t="str">
        <f>IF(VLOOKUP(K$1,$R$2:$S$16,2,0)="","",IF(HLOOKUP(VLOOKUP(K$1,$R$2:$S$16,2,0),'DSP Employee Census'!$B$6:$AC$507,ROWS($A$1:K387)+1,0)=0,"",VLOOKUP(HLOOKUP(VLOOKUP(K$1,$R$2:$S$16,2,0),'DSP Employee Census'!$B$6:$AC$507,ROWS($A$1:K387)+1,0),Lookups!$A$2:$B$45,2,0)))</f>
        <v/>
      </c>
      <c r="L388" s="74" t="str">
        <f>IF(VLOOKUP(L$1,$R$2:$S$16,2,0)="","",IF(HLOOKUP(VLOOKUP(L$1,$R$2:$S$16,2,0),'DSP Employee Census'!$B$6:$AC$507,ROWS($A$1:L387)+1,0)=0,"",HLOOKUP(VLOOKUP(L$1,$R$2:$S$16,2,0),'DSP Employee Census'!$B$6:$AC$507,ROWS($A$1:L387)+1,0)))</f>
        <v/>
      </c>
      <c r="M388" s="76" t="str">
        <f>IF(VLOOKUP(M$1,$R$2:$S$16,2,0)="","",IF(HLOOKUP(VLOOKUP(M$1,$R$2:$S$16,2,0),'DSP Employee Census'!$B$6:$AC$507,ROWS($A$1:M387)+1,0)=0,"",HLOOKUP(VLOOKUP(M$1,$R$2:$S$16,2,0),'DSP Employee Census'!$B$6:$AC$507,ROWS($A$1:M387)+1,0)))</f>
        <v/>
      </c>
      <c r="N388" s="74" t="str">
        <f>IF(VLOOKUP(N$1,$R$2:$S$16,2,0)="","",IF(HLOOKUP(VLOOKUP(N$1,$R$2:$S$16,2,0),'DSP Employee Census'!$B$6:$AC$507,ROWS($A$1:N387)+1,0)=0,"",HLOOKUP(VLOOKUP(N$1,$R$2:$S$16,2,0),'DSP Employee Census'!$B$6:$AC$507,ROWS($A$1:N387)+1,0)))</f>
        <v/>
      </c>
      <c r="O388" s="16" t="str">
        <f>IF(VLOOKUP(O$1,$R$2:$S$16,2,0)="","",IF(E388="self",IF(HLOOKUP(VLOOKUP(O$1,$R$2:$S$16,2,0),'DSP Employee Census'!$B$6:$AC$507,ROWS($A$1:O387)+1,0)=0,"",VLOOKUP(HLOOKUP(VLOOKUP(O$1,$R$2:$S$16,2,0),'DSP Employee Census'!$B$6:$AC$507,ROWS($A$1:O387)+1,0),Lookups!$A$2:$B$45,2,0)),""))</f>
        <v/>
      </c>
    </row>
    <row r="389" spans="1:15" ht="18" customHeight="1" x14ac:dyDescent="0.15">
      <c r="A389" s="16" t="str">
        <f>IF(VLOOKUP(A$1,$R$2:$S$16,2,0)="","",IF(HLOOKUP(VLOOKUP(A$1,$R$2:$S$16,2,0),'DSP Employee Census'!$B$6:$AC$507,ROWS($A$1:A388)+1,0)=0,"",HLOOKUP(VLOOKUP(A$1,$R$2:$S$16,2,0),'DSP Employee Census'!$B$6:$AC$507,ROWS($A$1:A388)+1,0)))</f>
        <v/>
      </c>
      <c r="B389" s="16" t="str">
        <f>IF(VLOOKUP(B$1,$R$2:$S$16,2,0)="","",IF(HLOOKUP(VLOOKUP(B$1,$R$2:$S$16,2,0),'DSP Employee Census'!$A$6:$AC$507,ROWS($A$1:B388)+1,0)=0,"",HLOOKUP(VLOOKUP(B$1,$R$2:$S$16,2,0),'DSP Employee Census'!$A$6:$AC$507,ROWS($A$1:B388)+1,0)))</f>
        <v/>
      </c>
      <c r="C389" s="16" t="str">
        <f>IF(VLOOKUP(C$1,$R$2:$S$16,2,0)="","",IF(HLOOKUP(VLOOKUP(C$1,$R$2:$S$16,2,0),'DSP Employee Census'!$B$6:$AC$507,ROWS($A$1:C388)+1,0)=0,"",HLOOKUP(VLOOKUP(C$1,$R$2:$S$16,2,0),'DSP Employee Census'!$B$6:$AC$507,ROWS($A$1:C388)+1,0)))</f>
        <v/>
      </c>
      <c r="D389" s="74" t="str">
        <f>IF(VLOOKUP(D$1,$R$2:$S$16,2,0)="","",IF(HLOOKUP(VLOOKUP(D$1,$R$2:$S$16,2,0),'DSP Employee Census'!$B$6:$AC$507,ROWS($A$1:D388)+1,0)=0,"",HLOOKUP(VLOOKUP(D$1,$R$2:$S$16,2,0),'DSP Employee Census'!$B$6:$AC$507,ROWS($A$1:D388)+1,0)))</f>
        <v/>
      </c>
      <c r="E389" s="16" t="str">
        <f>IF(VLOOKUP(E$1,$R$2:$S$16,2,0)="","",IF(HLOOKUP(VLOOKUP(E$1,$R$2:$S$16,2,0),'DSP Employee Census'!$B$6:$AC$507,ROWS($A$1:E388)+1,0)=0,"",VLOOKUP(HLOOKUP(VLOOKUP(E$1,$R$2:$S$16,2,0),'DSP Employee Census'!$B$6:$AC$507,ROWS($A$1:E388)+1,0),Lookups!$A$2:$B$45,2,0)))</f>
        <v/>
      </c>
      <c r="F389" s="74" t="str">
        <f>IF(VLOOKUP(F$1,$R$2:$S$16,2,0)="","",IF(HLOOKUP(VLOOKUP(F$1,$R$2:$S$16,2,0),'DSP Employee Census'!$B$6:$AC$507,ROWS($A$1:F388)+1,0)=0,"",HLOOKUP(VLOOKUP(F$1,$R$2:$S$16,2,0),'DSP Employee Census'!$B$6:$AC$507,ROWS($A$1:F388)+1,0)))</f>
        <v/>
      </c>
      <c r="G389" s="16" t="str">
        <f>IF(VLOOKUP(G$1,$R$2:$S$16,2,0)="","",IF(HLOOKUP(VLOOKUP(G$1,$R$2:$S$16,2,0),'DSP Employee Census'!$B$6:$AC$507,ROWS($A$1:G388)+1,0)=0,"",VLOOKUP(HLOOKUP(VLOOKUP(G$1,$R$2:$S$16,2,0),'DSP Employee Census'!$B$6:$AC$507,ROWS($A$1:G388)+1,0),Lookups!$A$2:$B$45,2,0)))</f>
        <v/>
      </c>
      <c r="H389" s="74" t="str">
        <f>IF(VLOOKUP(H$1,$R$2:$S$16,2,0)="","",IF(HLOOKUP(VLOOKUP(H$1,$R$2:$S$16,2,0),'DSP Employee Census'!$B$6:$AC$507,ROWS($A$1:H388)+1,0)=0,"",HLOOKUP(VLOOKUP(H$1,$R$2:$S$16,2,0),'DSP Employee Census'!$B$6:$AC$507,ROWS($A$1:H388)+1,0)))</f>
        <v/>
      </c>
      <c r="I389" s="75" t="str">
        <f>IF(VLOOKUP(I$1,$R$2:$S$16,2,0)="","",IF(HLOOKUP(VLOOKUP(I$1,$R$2:$S$16,2,0),'DSP Employee Census'!$B$6:$AC$507,ROWS($A$1:I388)+1,0)=0,"",HLOOKUP(VLOOKUP(I$1,$R$2:$S$16,2,0),'DSP Employee Census'!$B$6:$AC$507,ROWS($A$1:I388)+1,0)))</f>
        <v/>
      </c>
      <c r="J389" s="76" t="str">
        <f>IF(VLOOKUP($J$1,$R$2:$S$16,2,0)="","",IF(AND($K389="part_time",HLOOKUP(VLOOKUP(J$1,$R$2:$S$16,2,0),'DSP Employee Census'!$B$6:$AC$507,ROWS($A$1:J388)+1,0)&gt;0),HLOOKUP(VLOOKUP(J$1,$R$2:$S$16,2,0),'DSP Employee Census'!$B$6:$AC$507,ROWS($A$1:J388)+1,0),IF(AND($K389="part_time",HLOOKUP(VLOOKUP(J$1,$R$2:$S$16,2,0),'DSP Employee Census'!$B$6:$AC$507,ROWS($A$1:J388)+1,0)=""),'DSP Employee Census'!$H$1,"")))</f>
        <v/>
      </c>
      <c r="K389" s="16" t="str">
        <f>IF(VLOOKUP(K$1,$R$2:$S$16,2,0)="","",IF(HLOOKUP(VLOOKUP(K$1,$R$2:$S$16,2,0),'DSP Employee Census'!$B$6:$AC$507,ROWS($A$1:K388)+1,0)=0,"",VLOOKUP(HLOOKUP(VLOOKUP(K$1,$R$2:$S$16,2,0),'DSP Employee Census'!$B$6:$AC$507,ROWS($A$1:K388)+1,0),Lookups!$A$2:$B$45,2,0)))</f>
        <v/>
      </c>
      <c r="L389" s="74" t="str">
        <f>IF(VLOOKUP(L$1,$R$2:$S$16,2,0)="","",IF(HLOOKUP(VLOOKUP(L$1,$R$2:$S$16,2,0),'DSP Employee Census'!$B$6:$AC$507,ROWS($A$1:L388)+1,0)=0,"",HLOOKUP(VLOOKUP(L$1,$R$2:$S$16,2,0),'DSP Employee Census'!$B$6:$AC$507,ROWS($A$1:L388)+1,0)))</f>
        <v/>
      </c>
      <c r="M389" s="76" t="str">
        <f>IF(VLOOKUP(M$1,$R$2:$S$16,2,0)="","",IF(HLOOKUP(VLOOKUP(M$1,$R$2:$S$16,2,0),'DSP Employee Census'!$B$6:$AC$507,ROWS($A$1:M388)+1,0)=0,"",HLOOKUP(VLOOKUP(M$1,$R$2:$S$16,2,0),'DSP Employee Census'!$B$6:$AC$507,ROWS($A$1:M388)+1,0)))</f>
        <v/>
      </c>
      <c r="N389" s="74" t="str">
        <f>IF(VLOOKUP(N$1,$R$2:$S$16,2,0)="","",IF(HLOOKUP(VLOOKUP(N$1,$R$2:$S$16,2,0),'DSP Employee Census'!$B$6:$AC$507,ROWS($A$1:N388)+1,0)=0,"",HLOOKUP(VLOOKUP(N$1,$R$2:$S$16,2,0),'DSP Employee Census'!$B$6:$AC$507,ROWS($A$1:N388)+1,0)))</f>
        <v/>
      </c>
      <c r="O389" s="16" t="str">
        <f>IF(VLOOKUP(O$1,$R$2:$S$16,2,0)="","",IF(E389="self",IF(HLOOKUP(VLOOKUP(O$1,$R$2:$S$16,2,0),'DSP Employee Census'!$B$6:$AC$507,ROWS($A$1:O388)+1,0)=0,"",VLOOKUP(HLOOKUP(VLOOKUP(O$1,$R$2:$S$16,2,0),'DSP Employee Census'!$B$6:$AC$507,ROWS($A$1:O388)+1,0),Lookups!$A$2:$B$45,2,0)),""))</f>
        <v/>
      </c>
    </row>
    <row r="390" spans="1:15" ht="18" customHeight="1" x14ac:dyDescent="0.15">
      <c r="A390" s="16" t="str">
        <f>IF(VLOOKUP(A$1,$R$2:$S$16,2,0)="","",IF(HLOOKUP(VLOOKUP(A$1,$R$2:$S$16,2,0),'DSP Employee Census'!$B$6:$AC$507,ROWS($A$1:A389)+1,0)=0,"",HLOOKUP(VLOOKUP(A$1,$R$2:$S$16,2,0),'DSP Employee Census'!$B$6:$AC$507,ROWS($A$1:A389)+1,0)))</f>
        <v/>
      </c>
      <c r="B390" s="16" t="str">
        <f>IF(VLOOKUP(B$1,$R$2:$S$16,2,0)="","",IF(HLOOKUP(VLOOKUP(B$1,$R$2:$S$16,2,0),'DSP Employee Census'!$A$6:$AC$507,ROWS($A$1:B389)+1,0)=0,"",HLOOKUP(VLOOKUP(B$1,$R$2:$S$16,2,0),'DSP Employee Census'!$A$6:$AC$507,ROWS($A$1:B389)+1,0)))</f>
        <v/>
      </c>
      <c r="C390" s="16" t="str">
        <f>IF(VLOOKUP(C$1,$R$2:$S$16,2,0)="","",IF(HLOOKUP(VLOOKUP(C$1,$R$2:$S$16,2,0),'DSP Employee Census'!$B$6:$AC$507,ROWS($A$1:C389)+1,0)=0,"",HLOOKUP(VLOOKUP(C$1,$R$2:$S$16,2,0),'DSP Employee Census'!$B$6:$AC$507,ROWS($A$1:C389)+1,0)))</f>
        <v/>
      </c>
      <c r="D390" s="74" t="str">
        <f>IF(VLOOKUP(D$1,$R$2:$S$16,2,0)="","",IF(HLOOKUP(VLOOKUP(D$1,$R$2:$S$16,2,0),'DSP Employee Census'!$B$6:$AC$507,ROWS($A$1:D389)+1,0)=0,"",HLOOKUP(VLOOKUP(D$1,$R$2:$S$16,2,0),'DSP Employee Census'!$B$6:$AC$507,ROWS($A$1:D389)+1,0)))</f>
        <v/>
      </c>
      <c r="E390" s="16" t="str">
        <f>IF(VLOOKUP(E$1,$R$2:$S$16,2,0)="","",IF(HLOOKUP(VLOOKUP(E$1,$R$2:$S$16,2,0),'DSP Employee Census'!$B$6:$AC$507,ROWS($A$1:E389)+1,0)=0,"",VLOOKUP(HLOOKUP(VLOOKUP(E$1,$R$2:$S$16,2,0),'DSP Employee Census'!$B$6:$AC$507,ROWS($A$1:E389)+1,0),Lookups!$A$2:$B$45,2,0)))</f>
        <v/>
      </c>
      <c r="F390" s="74" t="str">
        <f>IF(VLOOKUP(F$1,$R$2:$S$16,2,0)="","",IF(HLOOKUP(VLOOKUP(F$1,$R$2:$S$16,2,0),'DSP Employee Census'!$B$6:$AC$507,ROWS($A$1:F389)+1,0)=0,"",HLOOKUP(VLOOKUP(F$1,$R$2:$S$16,2,0),'DSP Employee Census'!$B$6:$AC$507,ROWS($A$1:F389)+1,0)))</f>
        <v/>
      </c>
      <c r="G390" s="16" t="str">
        <f>IF(VLOOKUP(G$1,$R$2:$S$16,2,0)="","",IF(HLOOKUP(VLOOKUP(G$1,$R$2:$S$16,2,0),'DSP Employee Census'!$B$6:$AC$507,ROWS($A$1:G389)+1,0)=0,"",VLOOKUP(HLOOKUP(VLOOKUP(G$1,$R$2:$S$16,2,0),'DSP Employee Census'!$B$6:$AC$507,ROWS($A$1:G389)+1,0),Lookups!$A$2:$B$45,2,0)))</f>
        <v/>
      </c>
      <c r="H390" s="74" t="str">
        <f>IF(VLOOKUP(H$1,$R$2:$S$16,2,0)="","",IF(HLOOKUP(VLOOKUP(H$1,$R$2:$S$16,2,0),'DSP Employee Census'!$B$6:$AC$507,ROWS($A$1:H389)+1,0)=0,"",HLOOKUP(VLOOKUP(H$1,$R$2:$S$16,2,0),'DSP Employee Census'!$B$6:$AC$507,ROWS($A$1:H389)+1,0)))</f>
        <v/>
      </c>
      <c r="I390" s="75" t="str">
        <f>IF(VLOOKUP(I$1,$R$2:$S$16,2,0)="","",IF(HLOOKUP(VLOOKUP(I$1,$R$2:$S$16,2,0),'DSP Employee Census'!$B$6:$AC$507,ROWS($A$1:I389)+1,0)=0,"",HLOOKUP(VLOOKUP(I$1,$R$2:$S$16,2,0),'DSP Employee Census'!$B$6:$AC$507,ROWS($A$1:I389)+1,0)))</f>
        <v/>
      </c>
      <c r="J390" s="76" t="str">
        <f>IF(VLOOKUP($J$1,$R$2:$S$16,2,0)="","",IF(AND($K390="part_time",HLOOKUP(VLOOKUP(J$1,$R$2:$S$16,2,0),'DSP Employee Census'!$B$6:$AC$507,ROWS($A$1:J389)+1,0)&gt;0),HLOOKUP(VLOOKUP(J$1,$R$2:$S$16,2,0),'DSP Employee Census'!$B$6:$AC$507,ROWS($A$1:J389)+1,0),IF(AND($K390="part_time",HLOOKUP(VLOOKUP(J$1,$R$2:$S$16,2,0),'DSP Employee Census'!$B$6:$AC$507,ROWS($A$1:J389)+1,0)=""),'DSP Employee Census'!$H$1,"")))</f>
        <v/>
      </c>
      <c r="K390" s="16" t="str">
        <f>IF(VLOOKUP(K$1,$R$2:$S$16,2,0)="","",IF(HLOOKUP(VLOOKUP(K$1,$R$2:$S$16,2,0),'DSP Employee Census'!$B$6:$AC$507,ROWS($A$1:K389)+1,0)=0,"",VLOOKUP(HLOOKUP(VLOOKUP(K$1,$R$2:$S$16,2,0),'DSP Employee Census'!$B$6:$AC$507,ROWS($A$1:K389)+1,0),Lookups!$A$2:$B$45,2,0)))</f>
        <v/>
      </c>
      <c r="L390" s="74" t="str">
        <f>IF(VLOOKUP(L$1,$R$2:$S$16,2,0)="","",IF(HLOOKUP(VLOOKUP(L$1,$R$2:$S$16,2,0),'DSP Employee Census'!$B$6:$AC$507,ROWS($A$1:L389)+1,0)=0,"",HLOOKUP(VLOOKUP(L$1,$R$2:$S$16,2,0),'DSP Employee Census'!$B$6:$AC$507,ROWS($A$1:L389)+1,0)))</f>
        <v/>
      </c>
      <c r="M390" s="76" t="str">
        <f>IF(VLOOKUP(M$1,$R$2:$S$16,2,0)="","",IF(HLOOKUP(VLOOKUP(M$1,$R$2:$S$16,2,0),'DSP Employee Census'!$B$6:$AC$507,ROWS($A$1:M389)+1,0)=0,"",HLOOKUP(VLOOKUP(M$1,$R$2:$S$16,2,0),'DSP Employee Census'!$B$6:$AC$507,ROWS($A$1:M389)+1,0)))</f>
        <v/>
      </c>
      <c r="N390" s="74" t="str">
        <f>IF(VLOOKUP(N$1,$R$2:$S$16,2,0)="","",IF(HLOOKUP(VLOOKUP(N$1,$R$2:$S$16,2,0),'DSP Employee Census'!$B$6:$AC$507,ROWS($A$1:N389)+1,0)=0,"",HLOOKUP(VLOOKUP(N$1,$R$2:$S$16,2,0),'DSP Employee Census'!$B$6:$AC$507,ROWS($A$1:N389)+1,0)))</f>
        <v/>
      </c>
      <c r="O390" s="16" t="str">
        <f>IF(VLOOKUP(O$1,$R$2:$S$16,2,0)="","",IF(E390="self",IF(HLOOKUP(VLOOKUP(O$1,$R$2:$S$16,2,0),'DSP Employee Census'!$B$6:$AC$507,ROWS($A$1:O389)+1,0)=0,"",VLOOKUP(HLOOKUP(VLOOKUP(O$1,$R$2:$S$16,2,0),'DSP Employee Census'!$B$6:$AC$507,ROWS($A$1:O389)+1,0),Lookups!$A$2:$B$45,2,0)),""))</f>
        <v/>
      </c>
    </row>
    <row r="391" spans="1:15" ht="18" customHeight="1" x14ac:dyDescent="0.15">
      <c r="A391" s="16" t="str">
        <f>IF(VLOOKUP(A$1,$R$2:$S$16,2,0)="","",IF(HLOOKUP(VLOOKUP(A$1,$R$2:$S$16,2,0),'DSP Employee Census'!$B$6:$AC$507,ROWS($A$1:A390)+1,0)=0,"",HLOOKUP(VLOOKUP(A$1,$R$2:$S$16,2,0),'DSP Employee Census'!$B$6:$AC$507,ROWS($A$1:A390)+1,0)))</f>
        <v/>
      </c>
      <c r="B391" s="16" t="str">
        <f>IF(VLOOKUP(B$1,$R$2:$S$16,2,0)="","",IF(HLOOKUP(VLOOKUP(B$1,$R$2:$S$16,2,0),'DSP Employee Census'!$A$6:$AC$507,ROWS($A$1:B390)+1,0)=0,"",HLOOKUP(VLOOKUP(B$1,$R$2:$S$16,2,0),'DSP Employee Census'!$A$6:$AC$507,ROWS($A$1:B390)+1,0)))</f>
        <v/>
      </c>
      <c r="C391" s="16" t="str">
        <f>IF(VLOOKUP(C$1,$R$2:$S$16,2,0)="","",IF(HLOOKUP(VLOOKUP(C$1,$R$2:$S$16,2,0),'DSP Employee Census'!$B$6:$AC$507,ROWS($A$1:C390)+1,0)=0,"",HLOOKUP(VLOOKUP(C$1,$R$2:$S$16,2,0),'DSP Employee Census'!$B$6:$AC$507,ROWS($A$1:C390)+1,0)))</f>
        <v/>
      </c>
      <c r="D391" s="74" t="str">
        <f>IF(VLOOKUP(D$1,$R$2:$S$16,2,0)="","",IF(HLOOKUP(VLOOKUP(D$1,$R$2:$S$16,2,0),'DSP Employee Census'!$B$6:$AC$507,ROWS($A$1:D390)+1,0)=0,"",HLOOKUP(VLOOKUP(D$1,$R$2:$S$16,2,0),'DSP Employee Census'!$B$6:$AC$507,ROWS($A$1:D390)+1,0)))</f>
        <v/>
      </c>
      <c r="E391" s="16" t="str">
        <f>IF(VLOOKUP(E$1,$R$2:$S$16,2,0)="","",IF(HLOOKUP(VLOOKUP(E$1,$R$2:$S$16,2,0),'DSP Employee Census'!$B$6:$AC$507,ROWS($A$1:E390)+1,0)=0,"",VLOOKUP(HLOOKUP(VLOOKUP(E$1,$R$2:$S$16,2,0),'DSP Employee Census'!$B$6:$AC$507,ROWS($A$1:E390)+1,0),Lookups!$A$2:$B$45,2,0)))</f>
        <v/>
      </c>
      <c r="F391" s="74" t="str">
        <f>IF(VLOOKUP(F$1,$R$2:$S$16,2,0)="","",IF(HLOOKUP(VLOOKUP(F$1,$R$2:$S$16,2,0),'DSP Employee Census'!$B$6:$AC$507,ROWS($A$1:F390)+1,0)=0,"",HLOOKUP(VLOOKUP(F$1,$R$2:$S$16,2,0),'DSP Employee Census'!$B$6:$AC$507,ROWS($A$1:F390)+1,0)))</f>
        <v/>
      </c>
      <c r="G391" s="16" t="str">
        <f>IF(VLOOKUP(G$1,$R$2:$S$16,2,0)="","",IF(HLOOKUP(VLOOKUP(G$1,$R$2:$S$16,2,0),'DSP Employee Census'!$B$6:$AC$507,ROWS($A$1:G390)+1,0)=0,"",VLOOKUP(HLOOKUP(VLOOKUP(G$1,$R$2:$S$16,2,0),'DSP Employee Census'!$B$6:$AC$507,ROWS($A$1:G390)+1,0),Lookups!$A$2:$B$45,2,0)))</f>
        <v/>
      </c>
      <c r="H391" s="74" t="str">
        <f>IF(VLOOKUP(H$1,$R$2:$S$16,2,0)="","",IF(HLOOKUP(VLOOKUP(H$1,$R$2:$S$16,2,0),'DSP Employee Census'!$B$6:$AC$507,ROWS($A$1:H390)+1,0)=0,"",HLOOKUP(VLOOKUP(H$1,$R$2:$S$16,2,0),'DSP Employee Census'!$B$6:$AC$507,ROWS($A$1:H390)+1,0)))</f>
        <v/>
      </c>
      <c r="I391" s="75" t="str">
        <f>IF(VLOOKUP(I$1,$R$2:$S$16,2,0)="","",IF(HLOOKUP(VLOOKUP(I$1,$R$2:$S$16,2,0),'DSP Employee Census'!$B$6:$AC$507,ROWS($A$1:I390)+1,0)=0,"",HLOOKUP(VLOOKUP(I$1,$R$2:$S$16,2,0),'DSP Employee Census'!$B$6:$AC$507,ROWS($A$1:I390)+1,0)))</f>
        <v/>
      </c>
      <c r="J391" s="76" t="str">
        <f>IF(VLOOKUP($J$1,$R$2:$S$16,2,0)="","",IF(AND($K391="part_time",HLOOKUP(VLOOKUP(J$1,$R$2:$S$16,2,0),'DSP Employee Census'!$B$6:$AC$507,ROWS($A$1:J390)+1,0)&gt;0),HLOOKUP(VLOOKUP(J$1,$R$2:$S$16,2,0),'DSP Employee Census'!$B$6:$AC$507,ROWS($A$1:J390)+1,0),IF(AND($K391="part_time",HLOOKUP(VLOOKUP(J$1,$R$2:$S$16,2,0),'DSP Employee Census'!$B$6:$AC$507,ROWS($A$1:J390)+1,0)=""),'DSP Employee Census'!$H$1,"")))</f>
        <v/>
      </c>
      <c r="K391" s="16" t="str">
        <f>IF(VLOOKUP(K$1,$R$2:$S$16,2,0)="","",IF(HLOOKUP(VLOOKUP(K$1,$R$2:$S$16,2,0),'DSP Employee Census'!$B$6:$AC$507,ROWS($A$1:K390)+1,0)=0,"",VLOOKUP(HLOOKUP(VLOOKUP(K$1,$R$2:$S$16,2,0),'DSP Employee Census'!$B$6:$AC$507,ROWS($A$1:K390)+1,0),Lookups!$A$2:$B$45,2,0)))</f>
        <v/>
      </c>
      <c r="L391" s="74" t="str">
        <f>IF(VLOOKUP(L$1,$R$2:$S$16,2,0)="","",IF(HLOOKUP(VLOOKUP(L$1,$R$2:$S$16,2,0),'DSP Employee Census'!$B$6:$AC$507,ROWS($A$1:L390)+1,0)=0,"",HLOOKUP(VLOOKUP(L$1,$R$2:$S$16,2,0),'DSP Employee Census'!$B$6:$AC$507,ROWS($A$1:L390)+1,0)))</f>
        <v/>
      </c>
      <c r="M391" s="76" t="str">
        <f>IF(VLOOKUP(M$1,$R$2:$S$16,2,0)="","",IF(HLOOKUP(VLOOKUP(M$1,$R$2:$S$16,2,0),'DSP Employee Census'!$B$6:$AC$507,ROWS($A$1:M390)+1,0)=0,"",HLOOKUP(VLOOKUP(M$1,$R$2:$S$16,2,0),'DSP Employee Census'!$B$6:$AC$507,ROWS($A$1:M390)+1,0)))</f>
        <v/>
      </c>
      <c r="N391" s="74" t="str">
        <f>IF(VLOOKUP(N$1,$R$2:$S$16,2,0)="","",IF(HLOOKUP(VLOOKUP(N$1,$R$2:$S$16,2,0),'DSP Employee Census'!$B$6:$AC$507,ROWS($A$1:N390)+1,0)=0,"",HLOOKUP(VLOOKUP(N$1,$R$2:$S$16,2,0),'DSP Employee Census'!$B$6:$AC$507,ROWS($A$1:N390)+1,0)))</f>
        <v/>
      </c>
      <c r="O391" s="16" t="str">
        <f>IF(VLOOKUP(O$1,$R$2:$S$16,2,0)="","",IF(E391="self",IF(HLOOKUP(VLOOKUP(O$1,$R$2:$S$16,2,0),'DSP Employee Census'!$B$6:$AC$507,ROWS($A$1:O390)+1,0)=0,"",VLOOKUP(HLOOKUP(VLOOKUP(O$1,$R$2:$S$16,2,0),'DSP Employee Census'!$B$6:$AC$507,ROWS($A$1:O390)+1,0),Lookups!$A$2:$B$45,2,0)),""))</f>
        <v/>
      </c>
    </row>
    <row r="392" spans="1:15" ht="18" customHeight="1" x14ac:dyDescent="0.15">
      <c r="A392" s="16" t="str">
        <f>IF(VLOOKUP(A$1,$R$2:$S$16,2,0)="","",IF(HLOOKUP(VLOOKUP(A$1,$R$2:$S$16,2,0),'DSP Employee Census'!$B$6:$AC$507,ROWS($A$1:A391)+1,0)=0,"",HLOOKUP(VLOOKUP(A$1,$R$2:$S$16,2,0),'DSP Employee Census'!$B$6:$AC$507,ROWS($A$1:A391)+1,0)))</f>
        <v/>
      </c>
      <c r="B392" s="16" t="str">
        <f>IF(VLOOKUP(B$1,$R$2:$S$16,2,0)="","",IF(HLOOKUP(VLOOKUP(B$1,$R$2:$S$16,2,0),'DSP Employee Census'!$A$6:$AC$507,ROWS($A$1:B391)+1,0)=0,"",HLOOKUP(VLOOKUP(B$1,$R$2:$S$16,2,0),'DSP Employee Census'!$A$6:$AC$507,ROWS($A$1:B391)+1,0)))</f>
        <v/>
      </c>
      <c r="C392" s="16" t="str">
        <f>IF(VLOOKUP(C$1,$R$2:$S$16,2,0)="","",IF(HLOOKUP(VLOOKUP(C$1,$R$2:$S$16,2,0),'DSP Employee Census'!$B$6:$AC$507,ROWS($A$1:C391)+1,0)=0,"",HLOOKUP(VLOOKUP(C$1,$R$2:$S$16,2,0),'DSP Employee Census'!$B$6:$AC$507,ROWS($A$1:C391)+1,0)))</f>
        <v/>
      </c>
      <c r="D392" s="74" t="str">
        <f>IF(VLOOKUP(D$1,$R$2:$S$16,2,0)="","",IF(HLOOKUP(VLOOKUP(D$1,$R$2:$S$16,2,0),'DSP Employee Census'!$B$6:$AC$507,ROWS($A$1:D391)+1,0)=0,"",HLOOKUP(VLOOKUP(D$1,$R$2:$S$16,2,0),'DSP Employee Census'!$B$6:$AC$507,ROWS($A$1:D391)+1,0)))</f>
        <v/>
      </c>
      <c r="E392" s="16" t="str">
        <f>IF(VLOOKUP(E$1,$R$2:$S$16,2,0)="","",IF(HLOOKUP(VLOOKUP(E$1,$R$2:$S$16,2,0),'DSP Employee Census'!$B$6:$AC$507,ROWS($A$1:E391)+1,0)=0,"",VLOOKUP(HLOOKUP(VLOOKUP(E$1,$R$2:$S$16,2,0),'DSP Employee Census'!$B$6:$AC$507,ROWS($A$1:E391)+1,0),Lookups!$A$2:$B$45,2,0)))</f>
        <v/>
      </c>
      <c r="F392" s="74" t="str">
        <f>IF(VLOOKUP(F$1,$R$2:$S$16,2,0)="","",IF(HLOOKUP(VLOOKUP(F$1,$R$2:$S$16,2,0),'DSP Employee Census'!$B$6:$AC$507,ROWS($A$1:F391)+1,0)=0,"",HLOOKUP(VLOOKUP(F$1,$R$2:$S$16,2,0),'DSP Employee Census'!$B$6:$AC$507,ROWS($A$1:F391)+1,0)))</f>
        <v/>
      </c>
      <c r="G392" s="16" t="str">
        <f>IF(VLOOKUP(G$1,$R$2:$S$16,2,0)="","",IF(HLOOKUP(VLOOKUP(G$1,$R$2:$S$16,2,0),'DSP Employee Census'!$B$6:$AC$507,ROWS($A$1:G391)+1,0)=0,"",VLOOKUP(HLOOKUP(VLOOKUP(G$1,$R$2:$S$16,2,0),'DSP Employee Census'!$B$6:$AC$507,ROWS($A$1:G391)+1,0),Lookups!$A$2:$B$45,2,0)))</f>
        <v/>
      </c>
      <c r="H392" s="74" t="str">
        <f>IF(VLOOKUP(H$1,$R$2:$S$16,2,0)="","",IF(HLOOKUP(VLOOKUP(H$1,$R$2:$S$16,2,0),'DSP Employee Census'!$B$6:$AC$507,ROWS($A$1:H391)+1,0)=0,"",HLOOKUP(VLOOKUP(H$1,$R$2:$S$16,2,0),'DSP Employee Census'!$B$6:$AC$507,ROWS($A$1:H391)+1,0)))</f>
        <v/>
      </c>
      <c r="I392" s="75" t="str">
        <f>IF(VLOOKUP(I$1,$R$2:$S$16,2,0)="","",IF(HLOOKUP(VLOOKUP(I$1,$R$2:$S$16,2,0),'DSP Employee Census'!$B$6:$AC$507,ROWS($A$1:I391)+1,0)=0,"",HLOOKUP(VLOOKUP(I$1,$R$2:$S$16,2,0),'DSP Employee Census'!$B$6:$AC$507,ROWS($A$1:I391)+1,0)))</f>
        <v/>
      </c>
      <c r="J392" s="76" t="str">
        <f>IF(VLOOKUP($J$1,$R$2:$S$16,2,0)="","",IF(AND($K392="part_time",HLOOKUP(VLOOKUP(J$1,$R$2:$S$16,2,0),'DSP Employee Census'!$B$6:$AC$507,ROWS($A$1:J391)+1,0)&gt;0),HLOOKUP(VLOOKUP(J$1,$R$2:$S$16,2,0),'DSP Employee Census'!$B$6:$AC$507,ROWS($A$1:J391)+1,0),IF(AND($K392="part_time",HLOOKUP(VLOOKUP(J$1,$R$2:$S$16,2,0),'DSP Employee Census'!$B$6:$AC$507,ROWS($A$1:J391)+1,0)=""),'DSP Employee Census'!$H$1,"")))</f>
        <v/>
      </c>
      <c r="K392" s="16" t="str">
        <f>IF(VLOOKUP(K$1,$R$2:$S$16,2,0)="","",IF(HLOOKUP(VLOOKUP(K$1,$R$2:$S$16,2,0),'DSP Employee Census'!$B$6:$AC$507,ROWS($A$1:K391)+1,0)=0,"",VLOOKUP(HLOOKUP(VLOOKUP(K$1,$R$2:$S$16,2,0),'DSP Employee Census'!$B$6:$AC$507,ROWS($A$1:K391)+1,0),Lookups!$A$2:$B$45,2,0)))</f>
        <v/>
      </c>
      <c r="L392" s="74" t="str">
        <f>IF(VLOOKUP(L$1,$R$2:$S$16,2,0)="","",IF(HLOOKUP(VLOOKUP(L$1,$R$2:$S$16,2,0),'DSP Employee Census'!$B$6:$AC$507,ROWS($A$1:L391)+1,0)=0,"",HLOOKUP(VLOOKUP(L$1,$R$2:$S$16,2,0),'DSP Employee Census'!$B$6:$AC$507,ROWS($A$1:L391)+1,0)))</f>
        <v/>
      </c>
      <c r="M392" s="76" t="str">
        <f>IF(VLOOKUP(M$1,$R$2:$S$16,2,0)="","",IF(HLOOKUP(VLOOKUP(M$1,$R$2:$S$16,2,0),'DSP Employee Census'!$B$6:$AC$507,ROWS($A$1:M391)+1,0)=0,"",HLOOKUP(VLOOKUP(M$1,$R$2:$S$16,2,0),'DSP Employee Census'!$B$6:$AC$507,ROWS($A$1:M391)+1,0)))</f>
        <v/>
      </c>
      <c r="N392" s="74" t="str">
        <f>IF(VLOOKUP(N$1,$R$2:$S$16,2,0)="","",IF(HLOOKUP(VLOOKUP(N$1,$R$2:$S$16,2,0),'DSP Employee Census'!$B$6:$AC$507,ROWS($A$1:N391)+1,0)=0,"",HLOOKUP(VLOOKUP(N$1,$R$2:$S$16,2,0),'DSP Employee Census'!$B$6:$AC$507,ROWS($A$1:N391)+1,0)))</f>
        <v/>
      </c>
      <c r="O392" s="16" t="str">
        <f>IF(VLOOKUP(O$1,$R$2:$S$16,2,0)="","",IF(E392="self",IF(HLOOKUP(VLOOKUP(O$1,$R$2:$S$16,2,0),'DSP Employee Census'!$B$6:$AC$507,ROWS($A$1:O391)+1,0)=0,"",VLOOKUP(HLOOKUP(VLOOKUP(O$1,$R$2:$S$16,2,0),'DSP Employee Census'!$B$6:$AC$507,ROWS($A$1:O391)+1,0),Lookups!$A$2:$B$45,2,0)),""))</f>
        <v/>
      </c>
    </row>
    <row r="393" spans="1:15" ht="18" customHeight="1" x14ac:dyDescent="0.15">
      <c r="A393" s="16" t="str">
        <f>IF(VLOOKUP(A$1,$R$2:$S$16,2,0)="","",IF(HLOOKUP(VLOOKUP(A$1,$R$2:$S$16,2,0),'DSP Employee Census'!$B$6:$AC$507,ROWS($A$1:A392)+1,0)=0,"",HLOOKUP(VLOOKUP(A$1,$R$2:$S$16,2,0),'DSP Employee Census'!$B$6:$AC$507,ROWS($A$1:A392)+1,0)))</f>
        <v/>
      </c>
      <c r="B393" s="16" t="str">
        <f>IF(VLOOKUP(B$1,$R$2:$S$16,2,0)="","",IF(HLOOKUP(VLOOKUP(B$1,$R$2:$S$16,2,0),'DSP Employee Census'!$A$6:$AC$507,ROWS($A$1:B392)+1,0)=0,"",HLOOKUP(VLOOKUP(B$1,$R$2:$S$16,2,0),'DSP Employee Census'!$A$6:$AC$507,ROWS($A$1:B392)+1,0)))</f>
        <v/>
      </c>
      <c r="C393" s="16" t="str">
        <f>IF(VLOOKUP(C$1,$R$2:$S$16,2,0)="","",IF(HLOOKUP(VLOOKUP(C$1,$R$2:$S$16,2,0),'DSP Employee Census'!$B$6:$AC$507,ROWS($A$1:C392)+1,0)=0,"",HLOOKUP(VLOOKUP(C$1,$R$2:$S$16,2,0),'DSP Employee Census'!$B$6:$AC$507,ROWS($A$1:C392)+1,0)))</f>
        <v/>
      </c>
      <c r="D393" s="74" t="str">
        <f>IF(VLOOKUP(D$1,$R$2:$S$16,2,0)="","",IF(HLOOKUP(VLOOKUP(D$1,$R$2:$S$16,2,0),'DSP Employee Census'!$B$6:$AC$507,ROWS($A$1:D392)+1,0)=0,"",HLOOKUP(VLOOKUP(D$1,$R$2:$S$16,2,0),'DSP Employee Census'!$B$6:$AC$507,ROWS($A$1:D392)+1,0)))</f>
        <v/>
      </c>
      <c r="E393" s="16" t="str">
        <f>IF(VLOOKUP(E$1,$R$2:$S$16,2,0)="","",IF(HLOOKUP(VLOOKUP(E$1,$R$2:$S$16,2,0),'DSP Employee Census'!$B$6:$AC$507,ROWS($A$1:E392)+1,0)=0,"",VLOOKUP(HLOOKUP(VLOOKUP(E$1,$R$2:$S$16,2,0),'DSP Employee Census'!$B$6:$AC$507,ROWS($A$1:E392)+1,0),Lookups!$A$2:$B$45,2,0)))</f>
        <v/>
      </c>
      <c r="F393" s="74" t="str">
        <f>IF(VLOOKUP(F$1,$R$2:$S$16,2,0)="","",IF(HLOOKUP(VLOOKUP(F$1,$R$2:$S$16,2,0),'DSP Employee Census'!$B$6:$AC$507,ROWS($A$1:F392)+1,0)=0,"",HLOOKUP(VLOOKUP(F$1,$R$2:$S$16,2,0),'DSP Employee Census'!$B$6:$AC$507,ROWS($A$1:F392)+1,0)))</f>
        <v/>
      </c>
      <c r="G393" s="16" t="str">
        <f>IF(VLOOKUP(G$1,$R$2:$S$16,2,0)="","",IF(HLOOKUP(VLOOKUP(G$1,$R$2:$S$16,2,0),'DSP Employee Census'!$B$6:$AC$507,ROWS($A$1:G392)+1,0)=0,"",VLOOKUP(HLOOKUP(VLOOKUP(G$1,$R$2:$S$16,2,0),'DSP Employee Census'!$B$6:$AC$507,ROWS($A$1:G392)+1,0),Lookups!$A$2:$B$45,2,0)))</f>
        <v/>
      </c>
      <c r="H393" s="74" t="str">
        <f>IF(VLOOKUP(H$1,$R$2:$S$16,2,0)="","",IF(HLOOKUP(VLOOKUP(H$1,$R$2:$S$16,2,0),'DSP Employee Census'!$B$6:$AC$507,ROWS($A$1:H392)+1,0)=0,"",HLOOKUP(VLOOKUP(H$1,$R$2:$S$16,2,0),'DSP Employee Census'!$B$6:$AC$507,ROWS($A$1:H392)+1,0)))</f>
        <v/>
      </c>
      <c r="I393" s="75" t="str">
        <f>IF(VLOOKUP(I$1,$R$2:$S$16,2,0)="","",IF(HLOOKUP(VLOOKUP(I$1,$R$2:$S$16,2,0),'DSP Employee Census'!$B$6:$AC$507,ROWS($A$1:I392)+1,0)=0,"",HLOOKUP(VLOOKUP(I$1,$R$2:$S$16,2,0),'DSP Employee Census'!$B$6:$AC$507,ROWS($A$1:I392)+1,0)))</f>
        <v/>
      </c>
      <c r="J393" s="76" t="str">
        <f>IF(VLOOKUP($J$1,$R$2:$S$16,2,0)="","",IF(AND($K393="part_time",HLOOKUP(VLOOKUP(J$1,$R$2:$S$16,2,0),'DSP Employee Census'!$B$6:$AC$507,ROWS($A$1:J392)+1,0)&gt;0),HLOOKUP(VLOOKUP(J$1,$R$2:$S$16,2,0),'DSP Employee Census'!$B$6:$AC$507,ROWS($A$1:J392)+1,0),IF(AND($K393="part_time",HLOOKUP(VLOOKUP(J$1,$R$2:$S$16,2,0),'DSP Employee Census'!$B$6:$AC$507,ROWS($A$1:J392)+1,0)=""),'DSP Employee Census'!$H$1,"")))</f>
        <v/>
      </c>
      <c r="K393" s="16" t="str">
        <f>IF(VLOOKUP(K$1,$R$2:$S$16,2,0)="","",IF(HLOOKUP(VLOOKUP(K$1,$R$2:$S$16,2,0),'DSP Employee Census'!$B$6:$AC$507,ROWS($A$1:K392)+1,0)=0,"",VLOOKUP(HLOOKUP(VLOOKUP(K$1,$R$2:$S$16,2,0),'DSP Employee Census'!$B$6:$AC$507,ROWS($A$1:K392)+1,0),Lookups!$A$2:$B$45,2,0)))</f>
        <v/>
      </c>
      <c r="L393" s="74" t="str">
        <f>IF(VLOOKUP(L$1,$R$2:$S$16,2,0)="","",IF(HLOOKUP(VLOOKUP(L$1,$R$2:$S$16,2,0),'DSP Employee Census'!$B$6:$AC$507,ROWS($A$1:L392)+1,0)=0,"",HLOOKUP(VLOOKUP(L$1,$R$2:$S$16,2,0),'DSP Employee Census'!$B$6:$AC$507,ROWS($A$1:L392)+1,0)))</f>
        <v/>
      </c>
      <c r="M393" s="76" t="str">
        <f>IF(VLOOKUP(M$1,$R$2:$S$16,2,0)="","",IF(HLOOKUP(VLOOKUP(M$1,$R$2:$S$16,2,0),'DSP Employee Census'!$B$6:$AC$507,ROWS($A$1:M392)+1,0)=0,"",HLOOKUP(VLOOKUP(M$1,$R$2:$S$16,2,0),'DSP Employee Census'!$B$6:$AC$507,ROWS($A$1:M392)+1,0)))</f>
        <v/>
      </c>
      <c r="N393" s="74" t="str">
        <f>IF(VLOOKUP(N$1,$R$2:$S$16,2,0)="","",IF(HLOOKUP(VLOOKUP(N$1,$R$2:$S$16,2,0),'DSP Employee Census'!$B$6:$AC$507,ROWS($A$1:N392)+1,0)=0,"",HLOOKUP(VLOOKUP(N$1,$R$2:$S$16,2,0),'DSP Employee Census'!$B$6:$AC$507,ROWS($A$1:N392)+1,0)))</f>
        <v/>
      </c>
      <c r="O393" s="16" t="str">
        <f>IF(VLOOKUP(O$1,$R$2:$S$16,2,0)="","",IF(E393="self",IF(HLOOKUP(VLOOKUP(O$1,$R$2:$S$16,2,0),'DSP Employee Census'!$B$6:$AC$507,ROWS($A$1:O392)+1,0)=0,"",VLOOKUP(HLOOKUP(VLOOKUP(O$1,$R$2:$S$16,2,0),'DSP Employee Census'!$B$6:$AC$507,ROWS($A$1:O392)+1,0),Lookups!$A$2:$B$45,2,0)),""))</f>
        <v/>
      </c>
    </row>
    <row r="394" spans="1:15" ht="18" customHeight="1" x14ac:dyDescent="0.15">
      <c r="A394" s="16" t="str">
        <f>IF(VLOOKUP(A$1,$R$2:$S$16,2,0)="","",IF(HLOOKUP(VLOOKUP(A$1,$R$2:$S$16,2,0),'DSP Employee Census'!$B$6:$AC$507,ROWS($A$1:A393)+1,0)=0,"",HLOOKUP(VLOOKUP(A$1,$R$2:$S$16,2,0),'DSP Employee Census'!$B$6:$AC$507,ROWS($A$1:A393)+1,0)))</f>
        <v/>
      </c>
      <c r="B394" s="16" t="str">
        <f>IF(VLOOKUP(B$1,$R$2:$S$16,2,0)="","",IF(HLOOKUP(VLOOKUP(B$1,$R$2:$S$16,2,0),'DSP Employee Census'!$A$6:$AC$507,ROWS($A$1:B393)+1,0)=0,"",HLOOKUP(VLOOKUP(B$1,$R$2:$S$16,2,0),'DSP Employee Census'!$A$6:$AC$507,ROWS($A$1:B393)+1,0)))</f>
        <v/>
      </c>
      <c r="C394" s="16" t="str">
        <f>IF(VLOOKUP(C$1,$R$2:$S$16,2,0)="","",IF(HLOOKUP(VLOOKUP(C$1,$R$2:$S$16,2,0),'DSP Employee Census'!$B$6:$AC$507,ROWS($A$1:C393)+1,0)=0,"",HLOOKUP(VLOOKUP(C$1,$R$2:$S$16,2,0),'DSP Employee Census'!$B$6:$AC$507,ROWS($A$1:C393)+1,0)))</f>
        <v/>
      </c>
      <c r="D394" s="74" t="str">
        <f>IF(VLOOKUP(D$1,$R$2:$S$16,2,0)="","",IF(HLOOKUP(VLOOKUP(D$1,$R$2:$S$16,2,0),'DSP Employee Census'!$B$6:$AC$507,ROWS($A$1:D393)+1,0)=0,"",HLOOKUP(VLOOKUP(D$1,$R$2:$S$16,2,0),'DSP Employee Census'!$B$6:$AC$507,ROWS($A$1:D393)+1,0)))</f>
        <v/>
      </c>
      <c r="E394" s="16" t="str">
        <f>IF(VLOOKUP(E$1,$R$2:$S$16,2,0)="","",IF(HLOOKUP(VLOOKUP(E$1,$R$2:$S$16,2,0),'DSP Employee Census'!$B$6:$AC$507,ROWS($A$1:E393)+1,0)=0,"",VLOOKUP(HLOOKUP(VLOOKUP(E$1,$R$2:$S$16,2,0),'DSP Employee Census'!$B$6:$AC$507,ROWS($A$1:E393)+1,0),Lookups!$A$2:$B$45,2,0)))</f>
        <v/>
      </c>
      <c r="F394" s="74" t="str">
        <f>IF(VLOOKUP(F$1,$R$2:$S$16,2,0)="","",IF(HLOOKUP(VLOOKUP(F$1,$R$2:$S$16,2,0),'DSP Employee Census'!$B$6:$AC$507,ROWS($A$1:F393)+1,0)=0,"",HLOOKUP(VLOOKUP(F$1,$R$2:$S$16,2,0),'DSP Employee Census'!$B$6:$AC$507,ROWS($A$1:F393)+1,0)))</f>
        <v/>
      </c>
      <c r="G394" s="16" t="str">
        <f>IF(VLOOKUP(G$1,$R$2:$S$16,2,0)="","",IF(HLOOKUP(VLOOKUP(G$1,$R$2:$S$16,2,0),'DSP Employee Census'!$B$6:$AC$507,ROWS($A$1:G393)+1,0)=0,"",VLOOKUP(HLOOKUP(VLOOKUP(G$1,$R$2:$S$16,2,0),'DSP Employee Census'!$B$6:$AC$507,ROWS($A$1:G393)+1,0),Lookups!$A$2:$B$45,2,0)))</f>
        <v/>
      </c>
      <c r="H394" s="74" t="str">
        <f>IF(VLOOKUP(H$1,$R$2:$S$16,2,0)="","",IF(HLOOKUP(VLOOKUP(H$1,$R$2:$S$16,2,0),'DSP Employee Census'!$B$6:$AC$507,ROWS($A$1:H393)+1,0)=0,"",HLOOKUP(VLOOKUP(H$1,$R$2:$S$16,2,0),'DSP Employee Census'!$B$6:$AC$507,ROWS($A$1:H393)+1,0)))</f>
        <v/>
      </c>
      <c r="I394" s="75" t="str">
        <f>IF(VLOOKUP(I$1,$R$2:$S$16,2,0)="","",IF(HLOOKUP(VLOOKUP(I$1,$R$2:$S$16,2,0),'DSP Employee Census'!$B$6:$AC$507,ROWS($A$1:I393)+1,0)=0,"",HLOOKUP(VLOOKUP(I$1,$R$2:$S$16,2,0),'DSP Employee Census'!$B$6:$AC$507,ROWS($A$1:I393)+1,0)))</f>
        <v/>
      </c>
      <c r="J394" s="76" t="str">
        <f>IF(VLOOKUP($J$1,$R$2:$S$16,2,0)="","",IF(AND($K394="part_time",HLOOKUP(VLOOKUP(J$1,$R$2:$S$16,2,0),'DSP Employee Census'!$B$6:$AC$507,ROWS($A$1:J393)+1,0)&gt;0),HLOOKUP(VLOOKUP(J$1,$R$2:$S$16,2,0),'DSP Employee Census'!$B$6:$AC$507,ROWS($A$1:J393)+1,0),IF(AND($K394="part_time",HLOOKUP(VLOOKUP(J$1,$R$2:$S$16,2,0),'DSP Employee Census'!$B$6:$AC$507,ROWS($A$1:J393)+1,0)=""),'DSP Employee Census'!$H$1,"")))</f>
        <v/>
      </c>
      <c r="K394" s="16" t="str">
        <f>IF(VLOOKUP(K$1,$R$2:$S$16,2,0)="","",IF(HLOOKUP(VLOOKUP(K$1,$R$2:$S$16,2,0),'DSP Employee Census'!$B$6:$AC$507,ROWS($A$1:K393)+1,0)=0,"",VLOOKUP(HLOOKUP(VLOOKUP(K$1,$R$2:$S$16,2,0),'DSP Employee Census'!$B$6:$AC$507,ROWS($A$1:K393)+1,0),Lookups!$A$2:$B$45,2,0)))</f>
        <v/>
      </c>
      <c r="L394" s="74" t="str">
        <f>IF(VLOOKUP(L$1,$R$2:$S$16,2,0)="","",IF(HLOOKUP(VLOOKUP(L$1,$R$2:$S$16,2,0),'DSP Employee Census'!$B$6:$AC$507,ROWS($A$1:L393)+1,0)=0,"",HLOOKUP(VLOOKUP(L$1,$R$2:$S$16,2,0),'DSP Employee Census'!$B$6:$AC$507,ROWS($A$1:L393)+1,0)))</f>
        <v/>
      </c>
      <c r="M394" s="76" t="str">
        <f>IF(VLOOKUP(M$1,$R$2:$S$16,2,0)="","",IF(HLOOKUP(VLOOKUP(M$1,$R$2:$S$16,2,0),'DSP Employee Census'!$B$6:$AC$507,ROWS($A$1:M393)+1,0)=0,"",HLOOKUP(VLOOKUP(M$1,$R$2:$S$16,2,0),'DSP Employee Census'!$B$6:$AC$507,ROWS($A$1:M393)+1,0)))</f>
        <v/>
      </c>
      <c r="N394" s="74" t="str">
        <f>IF(VLOOKUP(N$1,$R$2:$S$16,2,0)="","",IF(HLOOKUP(VLOOKUP(N$1,$R$2:$S$16,2,0),'DSP Employee Census'!$B$6:$AC$507,ROWS($A$1:N393)+1,0)=0,"",HLOOKUP(VLOOKUP(N$1,$R$2:$S$16,2,0),'DSP Employee Census'!$B$6:$AC$507,ROWS($A$1:N393)+1,0)))</f>
        <v/>
      </c>
      <c r="O394" s="16" t="str">
        <f>IF(VLOOKUP(O$1,$R$2:$S$16,2,0)="","",IF(E394="self",IF(HLOOKUP(VLOOKUP(O$1,$R$2:$S$16,2,0),'DSP Employee Census'!$B$6:$AC$507,ROWS($A$1:O393)+1,0)=0,"",VLOOKUP(HLOOKUP(VLOOKUP(O$1,$R$2:$S$16,2,0),'DSP Employee Census'!$B$6:$AC$507,ROWS($A$1:O393)+1,0),Lookups!$A$2:$B$45,2,0)),""))</f>
        <v/>
      </c>
    </row>
    <row r="395" spans="1:15" ht="18" customHeight="1" x14ac:dyDescent="0.15">
      <c r="A395" s="16" t="str">
        <f>IF(VLOOKUP(A$1,$R$2:$S$16,2,0)="","",IF(HLOOKUP(VLOOKUP(A$1,$R$2:$S$16,2,0),'DSP Employee Census'!$B$6:$AC$507,ROWS($A$1:A394)+1,0)=0,"",HLOOKUP(VLOOKUP(A$1,$R$2:$S$16,2,0),'DSP Employee Census'!$B$6:$AC$507,ROWS($A$1:A394)+1,0)))</f>
        <v/>
      </c>
      <c r="B395" s="16" t="str">
        <f>IF(VLOOKUP(B$1,$R$2:$S$16,2,0)="","",IF(HLOOKUP(VLOOKUP(B$1,$R$2:$S$16,2,0),'DSP Employee Census'!$A$6:$AC$507,ROWS($A$1:B394)+1,0)=0,"",HLOOKUP(VLOOKUP(B$1,$R$2:$S$16,2,0),'DSP Employee Census'!$A$6:$AC$507,ROWS($A$1:B394)+1,0)))</f>
        <v/>
      </c>
      <c r="C395" s="16" t="str">
        <f>IF(VLOOKUP(C$1,$R$2:$S$16,2,0)="","",IF(HLOOKUP(VLOOKUP(C$1,$R$2:$S$16,2,0),'DSP Employee Census'!$B$6:$AC$507,ROWS($A$1:C394)+1,0)=0,"",HLOOKUP(VLOOKUP(C$1,$R$2:$S$16,2,0),'DSP Employee Census'!$B$6:$AC$507,ROWS($A$1:C394)+1,0)))</f>
        <v/>
      </c>
      <c r="D395" s="74" t="str">
        <f>IF(VLOOKUP(D$1,$R$2:$S$16,2,0)="","",IF(HLOOKUP(VLOOKUP(D$1,$R$2:$S$16,2,0),'DSP Employee Census'!$B$6:$AC$507,ROWS($A$1:D394)+1,0)=0,"",HLOOKUP(VLOOKUP(D$1,$R$2:$S$16,2,0),'DSP Employee Census'!$B$6:$AC$507,ROWS($A$1:D394)+1,0)))</f>
        <v/>
      </c>
      <c r="E395" s="16" t="str">
        <f>IF(VLOOKUP(E$1,$R$2:$S$16,2,0)="","",IF(HLOOKUP(VLOOKUP(E$1,$R$2:$S$16,2,0),'DSP Employee Census'!$B$6:$AC$507,ROWS($A$1:E394)+1,0)=0,"",VLOOKUP(HLOOKUP(VLOOKUP(E$1,$R$2:$S$16,2,0),'DSP Employee Census'!$B$6:$AC$507,ROWS($A$1:E394)+1,0),Lookups!$A$2:$B$45,2,0)))</f>
        <v/>
      </c>
      <c r="F395" s="74" t="str">
        <f>IF(VLOOKUP(F$1,$R$2:$S$16,2,0)="","",IF(HLOOKUP(VLOOKUP(F$1,$R$2:$S$16,2,0),'DSP Employee Census'!$B$6:$AC$507,ROWS($A$1:F394)+1,0)=0,"",HLOOKUP(VLOOKUP(F$1,$R$2:$S$16,2,0),'DSP Employee Census'!$B$6:$AC$507,ROWS($A$1:F394)+1,0)))</f>
        <v/>
      </c>
      <c r="G395" s="16" t="str">
        <f>IF(VLOOKUP(G$1,$R$2:$S$16,2,0)="","",IF(HLOOKUP(VLOOKUP(G$1,$R$2:$S$16,2,0),'DSP Employee Census'!$B$6:$AC$507,ROWS($A$1:G394)+1,0)=0,"",VLOOKUP(HLOOKUP(VLOOKUP(G$1,$R$2:$S$16,2,0),'DSP Employee Census'!$B$6:$AC$507,ROWS($A$1:G394)+1,0),Lookups!$A$2:$B$45,2,0)))</f>
        <v/>
      </c>
      <c r="H395" s="74" t="str">
        <f>IF(VLOOKUP(H$1,$R$2:$S$16,2,0)="","",IF(HLOOKUP(VLOOKUP(H$1,$R$2:$S$16,2,0),'DSP Employee Census'!$B$6:$AC$507,ROWS($A$1:H394)+1,0)=0,"",HLOOKUP(VLOOKUP(H$1,$R$2:$S$16,2,0),'DSP Employee Census'!$B$6:$AC$507,ROWS($A$1:H394)+1,0)))</f>
        <v/>
      </c>
      <c r="I395" s="75" t="str">
        <f>IF(VLOOKUP(I$1,$R$2:$S$16,2,0)="","",IF(HLOOKUP(VLOOKUP(I$1,$R$2:$S$16,2,0),'DSP Employee Census'!$B$6:$AC$507,ROWS($A$1:I394)+1,0)=0,"",HLOOKUP(VLOOKUP(I$1,$R$2:$S$16,2,0),'DSP Employee Census'!$B$6:$AC$507,ROWS($A$1:I394)+1,0)))</f>
        <v/>
      </c>
      <c r="J395" s="76" t="str">
        <f>IF(VLOOKUP($J$1,$R$2:$S$16,2,0)="","",IF(AND($K395="part_time",HLOOKUP(VLOOKUP(J$1,$R$2:$S$16,2,0),'DSP Employee Census'!$B$6:$AC$507,ROWS($A$1:J394)+1,0)&gt;0),HLOOKUP(VLOOKUP(J$1,$R$2:$S$16,2,0),'DSP Employee Census'!$B$6:$AC$507,ROWS($A$1:J394)+1,0),IF(AND($K395="part_time",HLOOKUP(VLOOKUP(J$1,$R$2:$S$16,2,0),'DSP Employee Census'!$B$6:$AC$507,ROWS($A$1:J394)+1,0)=""),'DSP Employee Census'!$H$1,"")))</f>
        <v/>
      </c>
      <c r="K395" s="16" t="str">
        <f>IF(VLOOKUP(K$1,$R$2:$S$16,2,0)="","",IF(HLOOKUP(VLOOKUP(K$1,$R$2:$S$16,2,0),'DSP Employee Census'!$B$6:$AC$507,ROWS($A$1:K394)+1,0)=0,"",VLOOKUP(HLOOKUP(VLOOKUP(K$1,$R$2:$S$16,2,0),'DSP Employee Census'!$B$6:$AC$507,ROWS($A$1:K394)+1,0),Lookups!$A$2:$B$45,2,0)))</f>
        <v/>
      </c>
      <c r="L395" s="74" t="str">
        <f>IF(VLOOKUP(L$1,$R$2:$S$16,2,0)="","",IF(HLOOKUP(VLOOKUP(L$1,$R$2:$S$16,2,0),'DSP Employee Census'!$B$6:$AC$507,ROWS($A$1:L394)+1,0)=0,"",HLOOKUP(VLOOKUP(L$1,$R$2:$S$16,2,0),'DSP Employee Census'!$B$6:$AC$507,ROWS($A$1:L394)+1,0)))</f>
        <v/>
      </c>
      <c r="M395" s="76" t="str">
        <f>IF(VLOOKUP(M$1,$R$2:$S$16,2,0)="","",IF(HLOOKUP(VLOOKUP(M$1,$R$2:$S$16,2,0),'DSP Employee Census'!$B$6:$AC$507,ROWS($A$1:M394)+1,0)=0,"",HLOOKUP(VLOOKUP(M$1,$R$2:$S$16,2,0),'DSP Employee Census'!$B$6:$AC$507,ROWS($A$1:M394)+1,0)))</f>
        <v/>
      </c>
      <c r="N395" s="74" t="str">
        <f>IF(VLOOKUP(N$1,$R$2:$S$16,2,0)="","",IF(HLOOKUP(VLOOKUP(N$1,$R$2:$S$16,2,0),'DSP Employee Census'!$B$6:$AC$507,ROWS($A$1:N394)+1,0)=0,"",HLOOKUP(VLOOKUP(N$1,$R$2:$S$16,2,0),'DSP Employee Census'!$B$6:$AC$507,ROWS($A$1:N394)+1,0)))</f>
        <v/>
      </c>
      <c r="O395" s="16" t="str">
        <f>IF(VLOOKUP(O$1,$R$2:$S$16,2,0)="","",IF(E395="self",IF(HLOOKUP(VLOOKUP(O$1,$R$2:$S$16,2,0),'DSP Employee Census'!$B$6:$AC$507,ROWS($A$1:O394)+1,0)=0,"",VLOOKUP(HLOOKUP(VLOOKUP(O$1,$R$2:$S$16,2,0),'DSP Employee Census'!$B$6:$AC$507,ROWS($A$1:O394)+1,0),Lookups!$A$2:$B$45,2,0)),""))</f>
        <v/>
      </c>
    </row>
    <row r="396" spans="1:15" ht="18" customHeight="1" x14ac:dyDescent="0.15">
      <c r="A396" s="16" t="str">
        <f>IF(VLOOKUP(A$1,$R$2:$S$16,2,0)="","",IF(HLOOKUP(VLOOKUP(A$1,$R$2:$S$16,2,0),'DSP Employee Census'!$B$6:$AC$507,ROWS($A$1:A395)+1,0)=0,"",HLOOKUP(VLOOKUP(A$1,$R$2:$S$16,2,0),'DSP Employee Census'!$B$6:$AC$507,ROWS($A$1:A395)+1,0)))</f>
        <v/>
      </c>
      <c r="B396" s="16" t="str">
        <f>IF(VLOOKUP(B$1,$R$2:$S$16,2,0)="","",IF(HLOOKUP(VLOOKUP(B$1,$R$2:$S$16,2,0),'DSP Employee Census'!$A$6:$AC$507,ROWS($A$1:B395)+1,0)=0,"",HLOOKUP(VLOOKUP(B$1,$R$2:$S$16,2,0),'DSP Employee Census'!$A$6:$AC$507,ROWS($A$1:B395)+1,0)))</f>
        <v/>
      </c>
      <c r="C396" s="16" t="str">
        <f>IF(VLOOKUP(C$1,$R$2:$S$16,2,0)="","",IF(HLOOKUP(VLOOKUP(C$1,$R$2:$S$16,2,0),'DSP Employee Census'!$B$6:$AC$507,ROWS($A$1:C395)+1,0)=0,"",HLOOKUP(VLOOKUP(C$1,$R$2:$S$16,2,0),'DSP Employee Census'!$B$6:$AC$507,ROWS($A$1:C395)+1,0)))</f>
        <v/>
      </c>
      <c r="D396" s="74" t="str">
        <f>IF(VLOOKUP(D$1,$R$2:$S$16,2,0)="","",IF(HLOOKUP(VLOOKUP(D$1,$R$2:$S$16,2,0),'DSP Employee Census'!$B$6:$AC$507,ROWS($A$1:D395)+1,0)=0,"",HLOOKUP(VLOOKUP(D$1,$R$2:$S$16,2,0),'DSP Employee Census'!$B$6:$AC$507,ROWS($A$1:D395)+1,0)))</f>
        <v/>
      </c>
      <c r="E396" s="16" t="str">
        <f>IF(VLOOKUP(E$1,$R$2:$S$16,2,0)="","",IF(HLOOKUP(VLOOKUP(E$1,$R$2:$S$16,2,0),'DSP Employee Census'!$B$6:$AC$507,ROWS($A$1:E395)+1,0)=0,"",VLOOKUP(HLOOKUP(VLOOKUP(E$1,$R$2:$S$16,2,0),'DSP Employee Census'!$B$6:$AC$507,ROWS($A$1:E395)+1,0),Lookups!$A$2:$B$45,2,0)))</f>
        <v/>
      </c>
      <c r="F396" s="74" t="str">
        <f>IF(VLOOKUP(F$1,$R$2:$S$16,2,0)="","",IF(HLOOKUP(VLOOKUP(F$1,$R$2:$S$16,2,0),'DSP Employee Census'!$B$6:$AC$507,ROWS($A$1:F395)+1,0)=0,"",HLOOKUP(VLOOKUP(F$1,$R$2:$S$16,2,0),'DSP Employee Census'!$B$6:$AC$507,ROWS($A$1:F395)+1,0)))</f>
        <v/>
      </c>
      <c r="G396" s="16" t="str">
        <f>IF(VLOOKUP(G$1,$R$2:$S$16,2,0)="","",IF(HLOOKUP(VLOOKUP(G$1,$R$2:$S$16,2,0),'DSP Employee Census'!$B$6:$AC$507,ROWS($A$1:G395)+1,0)=0,"",VLOOKUP(HLOOKUP(VLOOKUP(G$1,$R$2:$S$16,2,0),'DSP Employee Census'!$B$6:$AC$507,ROWS($A$1:G395)+1,0),Lookups!$A$2:$B$45,2,0)))</f>
        <v/>
      </c>
      <c r="H396" s="74" t="str">
        <f>IF(VLOOKUP(H$1,$R$2:$S$16,2,0)="","",IF(HLOOKUP(VLOOKUP(H$1,$R$2:$S$16,2,0),'DSP Employee Census'!$B$6:$AC$507,ROWS($A$1:H395)+1,0)=0,"",HLOOKUP(VLOOKUP(H$1,$R$2:$S$16,2,0),'DSP Employee Census'!$B$6:$AC$507,ROWS($A$1:H395)+1,0)))</f>
        <v/>
      </c>
      <c r="I396" s="75" t="str">
        <f>IF(VLOOKUP(I$1,$R$2:$S$16,2,0)="","",IF(HLOOKUP(VLOOKUP(I$1,$R$2:$S$16,2,0),'DSP Employee Census'!$B$6:$AC$507,ROWS($A$1:I395)+1,0)=0,"",HLOOKUP(VLOOKUP(I$1,$R$2:$S$16,2,0),'DSP Employee Census'!$B$6:$AC$507,ROWS($A$1:I395)+1,0)))</f>
        <v/>
      </c>
      <c r="J396" s="76" t="str">
        <f>IF(VLOOKUP($J$1,$R$2:$S$16,2,0)="","",IF(AND($K396="part_time",HLOOKUP(VLOOKUP(J$1,$R$2:$S$16,2,0),'DSP Employee Census'!$B$6:$AC$507,ROWS($A$1:J395)+1,0)&gt;0),HLOOKUP(VLOOKUP(J$1,$R$2:$S$16,2,0),'DSP Employee Census'!$B$6:$AC$507,ROWS($A$1:J395)+1,0),IF(AND($K396="part_time",HLOOKUP(VLOOKUP(J$1,$R$2:$S$16,2,0),'DSP Employee Census'!$B$6:$AC$507,ROWS($A$1:J395)+1,0)=""),'DSP Employee Census'!$H$1,"")))</f>
        <v/>
      </c>
      <c r="K396" s="16" t="str">
        <f>IF(VLOOKUP(K$1,$R$2:$S$16,2,0)="","",IF(HLOOKUP(VLOOKUP(K$1,$R$2:$S$16,2,0),'DSP Employee Census'!$B$6:$AC$507,ROWS($A$1:K395)+1,0)=0,"",VLOOKUP(HLOOKUP(VLOOKUP(K$1,$R$2:$S$16,2,0),'DSP Employee Census'!$B$6:$AC$507,ROWS($A$1:K395)+1,0),Lookups!$A$2:$B$45,2,0)))</f>
        <v/>
      </c>
      <c r="L396" s="74" t="str">
        <f>IF(VLOOKUP(L$1,$R$2:$S$16,2,0)="","",IF(HLOOKUP(VLOOKUP(L$1,$R$2:$S$16,2,0),'DSP Employee Census'!$B$6:$AC$507,ROWS($A$1:L395)+1,0)=0,"",HLOOKUP(VLOOKUP(L$1,$R$2:$S$16,2,0),'DSP Employee Census'!$B$6:$AC$507,ROWS($A$1:L395)+1,0)))</f>
        <v/>
      </c>
      <c r="M396" s="76" t="str">
        <f>IF(VLOOKUP(M$1,$R$2:$S$16,2,0)="","",IF(HLOOKUP(VLOOKUP(M$1,$R$2:$S$16,2,0),'DSP Employee Census'!$B$6:$AC$507,ROWS($A$1:M395)+1,0)=0,"",HLOOKUP(VLOOKUP(M$1,$R$2:$S$16,2,0),'DSP Employee Census'!$B$6:$AC$507,ROWS($A$1:M395)+1,0)))</f>
        <v/>
      </c>
      <c r="N396" s="74" t="str">
        <f>IF(VLOOKUP(N$1,$R$2:$S$16,2,0)="","",IF(HLOOKUP(VLOOKUP(N$1,$R$2:$S$16,2,0),'DSP Employee Census'!$B$6:$AC$507,ROWS($A$1:N395)+1,0)=0,"",HLOOKUP(VLOOKUP(N$1,$R$2:$S$16,2,0),'DSP Employee Census'!$B$6:$AC$507,ROWS($A$1:N395)+1,0)))</f>
        <v/>
      </c>
      <c r="O396" s="16" t="str">
        <f>IF(VLOOKUP(O$1,$R$2:$S$16,2,0)="","",IF(E396="self",IF(HLOOKUP(VLOOKUP(O$1,$R$2:$S$16,2,0),'DSP Employee Census'!$B$6:$AC$507,ROWS($A$1:O395)+1,0)=0,"",VLOOKUP(HLOOKUP(VLOOKUP(O$1,$R$2:$S$16,2,0),'DSP Employee Census'!$B$6:$AC$507,ROWS($A$1:O395)+1,0),Lookups!$A$2:$B$45,2,0)),""))</f>
        <v/>
      </c>
    </row>
    <row r="397" spans="1:15" ht="18" customHeight="1" x14ac:dyDescent="0.15">
      <c r="A397" s="16" t="str">
        <f>IF(VLOOKUP(A$1,$R$2:$S$16,2,0)="","",IF(HLOOKUP(VLOOKUP(A$1,$R$2:$S$16,2,0),'DSP Employee Census'!$B$6:$AC$507,ROWS($A$1:A396)+1,0)=0,"",HLOOKUP(VLOOKUP(A$1,$R$2:$S$16,2,0),'DSP Employee Census'!$B$6:$AC$507,ROWS($A$1:A396)+1,0)))</f>
        <v/>
      </c>
      <c r="B397" s="16" t="str">
        <f>IF(VLOOKUP(B$1,$R$2:$S$16,2,0)="","",IF(HLOOKUP(VLOOKUP(B$1,$R$2:$S$16,2,0),'DSP Employee Census'!$A$6:$AC$507,ROWS($A$1:B396)+1,0)=0,"",HLOOKUP(VLOOKUP(B$1,$R$2:$S$16,2,0),'DSP Employee Census'!$A$6:$AC$507,ROWS($A$1:B396)+1,0)))</f>
        <v/>
      </c>
      <c r="C397" s="16" t="str">
        <f>IF(VLOOKUP(C$1,$R$2:$S$16,2,0)="","",IF(HLOOKUP(VLOOKUP(C$1,$R$2:$S$16,2,0),'DSP Employee Census'!$B$6:$AC$507,ROWS($A$1:C396)+1,0)=0,"",HLOOKUP(VLOOKUP(C$1,$R$2:$S$16,2,0),'DSP Employee Census'!$B$6:$AC$507,ROWS($A$1:C396)+1,0)))</f>
        <v/>
      </c>
      <c r="D397" s="74" t="str">
        <f>IF(VLOOKUP(D$1,$R$2:$S$16,2,0)="","",IF(HLOOKUP(VLOOKUP(D$1,$R$2:$S$16,2,0),'DSP Employee Census'!$B$6:$AC$507,ROWS($A$1:D396)+1,0)=0,"",HLOOKUP(VLOOKUP(D$1,$R$2:$S$16,2,0),'DSP Employee Census'!$B$6:$AC$507,ROWS($A$1:D396)+1,0)))</f>
        <v/>
      </c>
      <c r="E397" s="16" t="str">
        <f>IF(VLOOKUP(E$1,$R$2:$S$16,2,0)="","",IF(HLOOKUP(VLOOKUP(E$1,$R$2:$S$16,2,0),'DSP Employee Census'!$B$6:$AC$507,ROWS($A$1:E396)+1,0)=0,"",VLOOKUP(HLOOKUP(VLOOKUP(E$1,$R$2:$S$16,2,0),'DSP Employee Census'!$B$6:$AC$507,ROWS($A$1:E396)+1,0),Lookups!$A$2:$B$45,2,0)))</f>
        <v/>
      </c>
      <c r="F397" s="74" t="str">
        <f>IF(VLOOKUP(F$1,$R$2:$S$16,2,0)="","",IF(HLOOKUP(VLOOKUP(F$1,$R$2:$S$16,2,0),'DSP Employee Census'!$B$6:$AC$507,ROWS($A$1:F396)+1,0)=0,"",HLOOKUP(VLOOKUP(F$1,$R$2:$S$16,2,0),'DSP Employee Census'!$B$6:$AC$507,ROWS($A$1:F396)+1,0)))</f>
        <v/>
      </c>
      <c r="G397" s="16" t="str">
        <f>IF(VLOOKUP(G$1,$R$2:$S$16,2,0)="","",IF(HLOOKUP(VLOOKUP(G$1,$R$2:$S$16,2,0),'DSP Employee Census'!$B$6:$AC$507,ROWS($A$1:G396)+1,0)=0,"",VLOOKUP(HLOOKUP(VLOOKUP(G$1,$R$2:$S$16,2,0),'DSP Employee Census'!$B$6:$AC$507,ROWS($A$1:G396)+1,0),Lookups!$A$2:$B$45,2,0)))</f>
        <v/>
      </c>
      <c r="H397" s="74" t="str">
        <f>IF(VLOOKUP(H$1,$R$2:$S$16,2,0)="","",IF(HLOOKUP(VLOOKUP(H$1,$R$2:$S$16,2,0),'DSP Employee Census'!$B$6:$AC$507,ROWS($A$1:H396)+1,0)=0,"",HLOOKUP(VLOOKUP(H$1,$R$2:$S$16,2,0),'DSP Employee Census'!$B$6:$AC$507,ROWS($A$1:H396)+1,0)))</f>
        <v/>
      </c>
      <c r="I397" s="75" t="str">
        <f>IF(VLOOKUP(I$1,$R$2:$S$16,2,0)="","",IF(HLOOKUP(VLOOKUP(I$1,$R$2:$S$16,2,0),'DSP Employee Census'!$B$6:$AC$507,ROWS($A$1:I396)+1,0)=0,"",HLOOKUP(VLOOKUP(I$1,$R$2:$S$16,2,0),'DSP Employee Census'!$B$6:$AC$507,ROWS($A$1:I396)+1,0)))</f>
        <v/>
      </c>
      <c r="J397" s="76" t="str">
        <f>IF(VLOOKUP($J$1,$R$2:$S$16,2,0)="","",IF(AND($K397="part_time",HLOOKUP(VLOOKUP(J$1,$R$2:$S$16,2,0),'DSP Employee Census'!$B$6:$AC$507,ROWS($A$1:J396)+1,0)&gt;0),HLOOKUP(VLOOKUP(J$1,$R$2:$S$16,2,0),'DSP Employee Census'!$B$6:$AC$507,ROWS($A$1:J396)+1,0),IF(AND($K397="part_time",HLOOKUP(VLOOKUP(J$1,$R$2:$S$16,2,0),'DSP Employee Census'!$B$6:$AC$507,ROWS($A$1:J396)+1,0)=""),'DSP Employee Census'!$H$1,"")))</f>
        <v/>
      </c>
      <c r="K397" s="16" t="str">
        <f>IF(VLOOKUP(K$1,$R$2:$S$16,2,0)="","",IF(HLOOKUP(VLOOKUP(K$1,$R$2:$S$16,2,0),'DSP Employee Census'!$B$6:$AC$507,ROWS($A$1:K396)+1,0)=0,"",VLOOKUP(HLOOKUP(VLOOKUP(K$1,$R$2:$S$16,2,0),'DSP Employee Census'!$B$6:$AC$507,ROWS($A$1:K396)+1,0),Lookups!$A$2:$B$45,2,0)))</f>
        <v/>
      </c>
      <c r="L397" s="74" t="str">
        <f>IF(VLOOKUP(L$1,$R$2:$S$16,2,0)="","",IF(HLOOKUP(VLOOKUP(L$1,$R$2:$S$16,2,0),'DSP Employee Census'!$B$6:$AC$507,ROWS($A$1:L396)+1,0)=0,"",HLOOKUP(VLOOKUP(L$1,$R$2:$S$16,2,0),'DSP Employee Census'!$B$6:$AC$507,ROWS($A$1:L396)+1,0)))</f>
        <v/>
      </c>
      <c r="M397" s="76" t="str">
        <f>IF(VLOOKUP(M$1,$R$2:$S$16,2,0)="","",IF(HLOOKUP(VLOOKUP(M$1,$R$2:$S$16,2,0),'DSP Employee Census'!$B$6:$AC$507,ROWS($A$1:M396)+1,0)=0,"",HLOOKUP(VLOOKUP(M$1,$R$2:$S$16,2,0),'DSP Employee Census'!$B$6:$AC$507,ROWS($A$1:M396)+1,0)))</f>
        <v/>
      </c>
      <c r="N397" s="74" t="str">
        <f>IF(VLOOKUP(N$1,$R$2:$S$16,2,0)="","",IF(HLOOKUP(VLOOKUP(N$1,$R$2:$S$16,2,0),'DSP Employee Census'!$B$6:$AC$507,ROWS($A$1:N396)+1,0)=0,"",HLOOKUP(VLOOKUP(N$1,$R$2:$S$16,2,0),'DSP Employee Census'!$B$6:$AC$507,ROWS($A$1:N396)+1,0)))</f>
        <v/>
      </c>
      <c r="O397" s="16" t="str">
        <f>IF(VLOOKUP(O$1,$R$2:$S$16,2,0)="","",IF(E397="self",IF(HLOOKUP(VLOOKUP(O$1,$R$2:$S$16,2,0),'DSP Employee Census'!$B$6:$AC$507,ROWS($A$1:O396)+1,0)=0,"",VLOOKUP(HLOOKUP(VLOOKUP(O$1,$R$2:$S$16,2,0),'DSP Employee Census'!$B$6:$AC$507,ROWS($A$1:O396)+1,0),Lookups!$A$2:$B$45,2,0)),""))</f>
        <v/>
      </c>
    </row>
    <row r="398" spans="1:15" ht="18" customHeight="1" x14ac:dyDescent="0.15">
      <c r="A398" s="16" t="str">
        <f>IF(VLOOKUP(A$1,$R$2:$S$16,2,0)="","",IF(HLOOKUP(VLOOKUP(A$1,$R$2:$S$16,2,0),'DSP Employee Census'!$B$6:$AC$507,ROWS($A$1:A397)+1,0)=0,"",HLOOKUP(VLOOKUP(A$1,$R$2:$S$16,2,0),'DSP Employee Census'!$B$6:$AC$507,ROWS($A$1:A397)+1,0)))</f>
        <v/>
      </c>
      <c r="B398" s="16" t="str">
        <f>IF(VLOOKUP(B$1,$R$2:$S$16,2,0)="","",IF(HLOOKUP(VLOOKUP(B$1,$R$2:$S$16,2,0),'DSP Employee Census'!$A$6:$AC$507,ROWS($A$1:B397)+1,0)=0,"",HLOOKUP(VLOOKUP(B$1,$R$2:$S$16,2,0),'DSP Employee Census'!$A$6:$AC$507,ROWS($A$1:B397)+1,0)))</f>
        <v/>
      </c>
      <c r="C398" s="16" t="str">
        <f>IF(VLOOKUP(C$1,$R$2:$S$16,2,0)="","",IF(HLOOKUP(VLOOKUP(C$1,$R$2:$S$16,2,0),'DSP Employee Census'!$B$6:$AC$507,ROWS($A$1:C397)+1,0)=0,"",HLOOKUP(VLOOKUP(C$1,$R$2:$S$16,2,0),'DSP Employee Census'!$B$6:$AC$507,ROWS($A$1:C397)+1,0)))</f>
        <v/>
      </c>
      <c r="D398" s="74" t="str">
        <f>IF(VLOOKUP(D$1,$R$2:$S$16,2,0)="","",IF(HLOOKUP(VLOOKUP(D$1,$R$2:$S$16,2,0),'DSP Employee Census'!$B$6:$AC$507,ROWS($A$1:D397)+1,0)=0,"",HLOOKUP(VLOOKUP(D$1,$R$2:$S$16,2,0),'DSP Employee Census'!$B$6:$AC$507,ROWS($A$1:D397)+1,0)))</f>
        <v/>
      </c>
      <c r="E398" s="16" t="str">
        <f>IF(VLOOKUP(E$1,$R$2:$S$16,2,0)="","",IF(HLOOKUP(VLOOKUP(E$1,$R$2:$S$16,2,0),'DSP Employee Census'!$B$6:$AC$507,ROWS($A$1:E397)+1,0)=0,"",VLOOKUP(HLOOKUP(VLOOKUP(E$1,$R$2:$S$16,2,0),'DSP Employee Census'!$B$6:$AC$507,ROWS($A$1:E397)+1,0),Lookups!$A$2:$B$45,2,0)))</f>
        <v/>
      </c>
      <c r="F398" s="74" t="str">
        <f>IF(VLOOKUP(F$1,$R$2:$S$16,2,0)="","",IF(HLOOKUP(VLOOKUP(F$1,$R$2:$S$16,2,0),'DSP Employee Census'!$B$6:$AC$507,ROWS($A$1:F397)+1,0)=0,"",HLOOKUP(VLOOKUP(F$1,$R$2:$S$16,2,0),'DSP Employee Census'!$B$6:$AC$507,ROWS($A$1:F397)+1,0)))</f>
        <v/>
      </c>
      <c r="G398" s="16" t="str">
        <f>IF(VLOOKUP(G$1,$R$2:$S$16,2,0)="","",IF(HLOOKUP(VLOOKUP(G$1,$R$2:$S$16,2,0),'DSP Employee Census'!$B$6:$AC$507,ROWS($A$1:G397)+1,0)=0,"",VLOOKUP(HLOOKUP(VLOOKUP(G$1,$R$2:$S$16,2,0),'DSP Employee Census'!$B$6:$AC$507,ROWS($A$1:G397)+1,0),Lookups!$A$2:$B$45,2,0)))</f>
        <v/>
      </c>
      <c r="H398" s="74" t="str">
        <f>IF(VLOOKUP(H$1,$R$2:$S$16,2,0)="","",IF(HLOOKUP(VLOOKUP(H$1,$R$2:$S$16,2,0),'DSP Employee Census'!$B$6:$AC$507,ROWS($A$1:H397)+1,0)=0,"",HLOOKUP(VLOOKUP(H$1,$R$2:$S$16,2,0),'DSP Employee Census'!$B$6:$AC$507,ROWS($A$1:H397)+1,0)))</f>
        <v/>
      </c>
      <c r="I398" s="75" t="str">
        <f>IF(VLOOKUP(I$1,$R$2:$S$16,2,0)="","",IF(HLOOKUP(VLOOKUP(I$1,$R$2:$S$16,2,0),'DSP Employee Census'!$B$6:$AC$507,ROWS($A$1:I397)+1,0)=0,"",HLOOKUP(VLOOKUP(I$1,$R$2:$S$16,2,0),'DSP Employee Census'!$B$6:$AC$507,ROWS($A$1:I397)+1,0)))</f>
        <v/>
      </c>
      <c r="J398" s="76" t="str">
        <f>IF(VLOOKUP($J$1,$R$2:$S$16,2,0)="","",IF(AND($K398="part_time",HLOOKUP(VLOOKUP(J$1,$R$2:$S$16,2,0),'DSP Employee Census'!$B$6:$AC$507,ROWS($A$1:J397)+1,0)&gt;0),HLOOKUP(VLOOKUP(J$1,$R$2:$S$16,2,0),'DSP Employee Census'!$B$6:$AC$507,ROWS($A$1:J397)+1,0),IF(AND($K398="part_time",HLOOKUP(VLOOKUP(J$1,$R$2:$S$16,2,0),'DSP Employee Census'!$B$6:$AC$507,ROWS($A$1:J397)+1,0)=""),'DSP Employee Census'!$H$1,"")))</f>
        <v/>
      </c>
      <c r="K398" s="16" t="str">
        <f>IF(VLOOKUP(K$1,$R$2:$S$16,2,0)="","",IF(HLOOKUP(VLOOKUP(K$1,$R$2:$S$16,2,0),'DSP Employee Census'!$B$6:$AC$507,ROWS($A$1:K397)+1,0)=0,"",VLOOKUP(HLOOKUP(VLOOKUP(K$1,$R$2:$S$16,2,0),'DSP Employee Census'!$B$6:$AC$507,ROWS($A$1:K397)+1,0),Lookups!$A$2:$B$45,2,0)))</f>
        <v/>
      </c>
      <c r="L398" s="74" t="str">
        <f>IF(VLOOKUP(L$1,$R$2:$S$16,2,0)="","",IF(HLOOKUP(VLOOKUP(L$1,$R$2:$S$16,2,0),'DSP Employee Census'!$B$6:$AC$507,ROWS($A$1:L397)+1,0)=0,"",HLOOKUP(VLOOKUP(L$1,$R$2:$S$16,2,0),'DSP Employee Census'!$B$6:$AC$507,ROWS($A$1:L397)+1,0)))</f>
        <v/>
      </c>
      <c r="M398" s="76" t="str">
        <f>IF(VLOOKUP(M$1,$R$2:$S$16,2,0)="","",IF(HLOOKUP(VLOOKUP(M$1,$R$2:$S$16,2,0),'DSP Employee Census'!$B$6:$AC$507,ROWS($A$1:M397)+1,0)=0,"",HLOOKUP(VLOOKUP(M$1,$R$2:$S$16,2,0),'DSP Employee Census'!$B$6:$AC$507,ROWS($A$1:M397)+1,0)))</f>
        <v/>
      </c>
      <c r="N398" s="74" t="str">
        <f>IF(VLOOKUP(N$1,$R$2:$S$16,2,0)="","",IF(HLOOKUP(VLOOKUP(N$1,$R$2:$S$16,2,0),'DSP Employee Census'!$B$6:$AC$507,ROWS($A$1:N397)+1,0)=0,"",HLOOKUP(VLOOKUP(N$1,$R$2:$S$16,2,0),'DSP Employee Census'!$B$6:$AC$507,ROWS($A$1:N397)+1,0)))</f>
        <v/>
      </c>
      <c r="O398" s="16" t="str">
        <f>IF(VLOOKUP(O$1,$R$2:$S$16,2,0)="","",IF(E398="self",IF(HLOOKUP(VLOOKUP(O$1,$R$2:$S$16,2,0),'DSP Employee Census'!$B$6:$AC$507,ROWS($A$1:O397)+1,0)=0,"",VLOOKUP(HLOOKUP(VLOOKUP(O$1,$R$2:$S$16,2,0),'DSP Employee Census'!$B$6:$AC$507,ROWS($A$1:O397)+1,0),Lookups!$A$2:$B$45,2,0)),""))</f>
        <v/>
      </c>
    </row>
    <row r="399" spans="1:15" ht="18" customHeight="1" x14ac:dyDescent="0.15">
      <c r="A399" s="16" t="str">
        <f>IF(VLOOKUP(A$1,$R$2:$S$16,2,0)="","",IF(HLOOKUP(VLOOKUP(A$1,$R$2:$S$16,2,0),'DSP Employee Census'!$B$6:$AC$507,ROWS($A$1:A398)+1,0)=0,"",HLOOKUP(VLOOKUP(A$1,$R$2:$S$16,2,0),'DSP Employee Census'!$B$6:$AC$507,ROWS($A$1:A398)+1,0)))</f>
        <v/>
      </c>
      <c r="B399" s="16" t="str">
        <f>IF(VLOOKUP(B$1,$R$2:$S$16,2,0)="","",IF(HLOOKUP(VLOOKUP(B$1,$R$2:$S$16,2,0),'DSP Employee Census'!$A$6:$AC$507,ROWS($A$1:B398)+1,0)=0,"",HLOOKUP(VLOOKUP(B$1,$R$2:$S$16,2,0),'DSP Employee Census'!$A$6:$AC$507,ROWS($A$1:B398)+1,0)))</f>
        <v/>
      </c>
      <c r="C399" s="16" t="str">
        <f>IF(VLOOKUP(C$1,$R$2:$S$16,2,0)="","",IF(HLOOKUP(VLOOKUP(C$1,$R$2:$S$16,2,0),'DSP Employee Census'!$B$6:$AC$507,ROWS($A$1:C398)+1,0)=0,"",HLOOKUP(VLOOKUP(C$1,$R$2:$S$16,2,0),'DSP Employee Census'!$B$6:$AC$507,ROWS($A$1:C398)+1,0)))</f>
        <v/>
      </c>
      <c r="D399" s="74" t="str">
        <f>IF(VLOOKUP(D$1,$R$2:$S$16,2,0)="","",IF(HLOOKUP(VLOOKUP(D$1,$R$2:$S$16,2,0),'DSP Employee Census'!$B$6:$AC$507,ROWS($A$1:D398)+1,0)=0,"",HLOOKUP(VLOOKUP(D$1,$R$2:$S$16,2,0),'DSP Employee Census'!$B$6:$AC$507,ROWS($A$1:D398)+1,0)))</f>
        <v/>
      </c>
      <c r="E399" s="16" t="str">
        <f>IF(VLOOKUP(E$1,$R$2:$S$16,2,0)="","",IF(HLOOKUP(VLOOKUP(E$1,$R$2:$S$16,2,0),'DSP Employee Census'!$B$6:$AC$507,ROWS($A$1:E398)+1,0)=0,"",VLOOKUP(HLOOKUP(VLOOKUP(E$1,$R$2:$S$16,2,0),'DSP Employee Census'!$B$6:$AC$507,ROWS($A$1:E398)+1,0),Lookups!$A$2:$B$45,2,0)))</f>
        <v/>
      </c>
      <c r="F399" s="74" t="str">
        <f>IF(VLOOKUP(F$1,$R$2:$S$16,2,0)="","",IF(HLOOKUP(VLOOKUP(F$1,$R$2:$S$16,2,0),'DSP Employee Census'!$B$6:$AC$507,ROWS($A$1:F398)+1,0)=0,"",HLOOKUP(VLOOKUP(F$1,$R$2:$S$16,2,0),'DSP Employee Census'!$B$6:$AC$507,ROWS($A$1:F398)+1,0)))</f>
        <v/>
      </c>
      <c r="G399" s="16" t="str">
        <f>IF(VLOOKUP(G$1,$R$2:$S$16,2,0)="","",IF(HLOOKUP(VLOOKUP(G$1,$R$2:$S$16,2,0),'DSP Employee Census'!$B$6:$AC$507,ROWS($A$1:G398)+1,0)=0,"",VLOOKUP(HLOOKUP(VLOOKUP(G$1,$R$2:$S$16,2,0),'DSP Employee Census'!$B$6:$AC$507,ROWS($A$1:G398)+1,0),Lookups!$A$2:$B$45,2,0)))</f>
        <v/>
      </c>
      <c r="H399" s="74" t="str">
        <f>IF(VLOOKUP(H$1,$R$2:$S$16,2,0)="","",IF(HLOOKUP(VLOOKUP(H$1,$R$2:$S$16,2,0),'DSP Employee Census'!$B$6:$AC$507,ROWS($A$1:H398)+1,0)=0,"",HLOOKUP(VLOOKUP(H$1,$R$2:$S$16,2,0),'DSP Employee Census'!$B$6:$AC$507,ROWS($A$1:H398)+1,0)))</f>
        <v/>
      </c>
      <c r="I399" s="75" t="str">
        <f>IF(VLOOKUP(I$1,$R$2:$S$16,2,0)="","",IF(HLOOKUP(VLOOKUP(I$1,$R$2:$S$16,2,0),'DSP Employee Census'!$B$6:$AC$507,ROWS($A$1:I398)+1,0)=0,"",HLOOKUP(VLOOKUP(I$1,$R$2:$S$16,2,0),'DSP Employee Census'!$B$6:$AC$507,ROWS($A$1:I398)+1,0)))</f>
        <v/>
      </c>
      <c r="J399" s="76" t="str">
        <f>IF(VLOOKUP($J$1,$R$2:$S$16,2,0)="","",IF(AND($K399="part_time",HLOOKUP(VLOOKUP(J$1,$R$2:$S$16,2,0),'DSP Employee Census'!$B$6:$AC$507,ROWS($A$1:J398)+1,0)&gt;0),HLOOKUP(VLOOKUP(J$1,$R$2:$S$16,2,0),'DSP Employee Census'!$B$6:$AC$507,ROWS($A$1:J398)+1,0),IF(AND($K399="part_time",HLOOKUP(VLOOKUP(J$1,$R$2:$S$16,2,0),'DSP Employee Census'!$B$6:$AC$507,ROWS($A$1:J398)+1,0)=""),'DSP Employee Census'!$H$1,"")))</f>
        <v/>
      </c>
      <c r="K399" s="16" t="str">
        <f>IF(VLOOKUP(K$1,$R$2:$S$16,2,0)="","",IF(HLOOKUP(VLOOKUP(K$1,$R$2:$S$16,2,0),'DSP Employee Census'!$B$6:$AC$507,ROWS($A$1:K398)+1,0)=0,"",VLOOKUP(HLOOKUP(VLOOKUP(K$1,$R$2:$S$16,2,0),'DSP Employee Census'!$B$6:$AC$507,ROWS($A$1:K398)+1,0),Lookups!$A$2:$B$45,2,0)))</f>
        <v/>
      </c>
      <c r="L399" s="74" t="str">
        <f>IF(VLOOKUP(L$1,$R$2:$S$16,2,0)="","",IF(HLOOKUP(VLOOKUP(L$1,$R$2:$S$16,2,0),'DSP Employee Census'!$B$6:$AC$507,ROWS($A$1:L398)+1,0)=0,"",HLOOKUP(VLOOKUP(L$1,$R$2:$S$16,2,0),'DSP Employee Census'!$B$6:$AC$507,ROWS($A$1:L398)+1,0)))</f>
        <v/>
      </c>
      <c r="M399" s="76" t="str">
        <f>IF(VLOOKUP(M$1,$R$2:$S$16,2,0)="","",IF(HLOOKUP(VLOOKUP(M$1,$R$2:$S$16,2,0),'DSP Employee Census'!$B$6:$AC$507,ROWS($A$1:M398)+1,0)=0,"",HLOOKUP(VLOOKUP(M$1,$R$2:$S$16,2,0),'DSP Employee Census'!$B$6:$AC$507,ROWS($A$1:M398)+1,0)))</f>
        <v/>
      </c>
      <c r="N399" s="74" t="str">
        <f>IF(VLOOKUP(N$1,$R$2:$S$16,2,0)="","",IF(HLOOKUP(VLOOKUP(N$1,$R$2:$S$16,2,0),'DSP Employee Census'!$B$6:$AC$507,ROWS($A$1:N398)+1,0)=0,"",HLOOKUP(VLOOKUP(N$1,$R$2:$S$16,2,0),'DSP Employee Census'!$B$6:$AC$507,ROWS($A$1:N398)+1,0)))</f>
        <v/>
      </c>
      <c r="O399" s="16" t="str">
        <f>IF(VLOOKUP(O$1,$R$2:$S$16,2,0)="","",IF(E399="self",IF(HLOOKUP(VLOOKUP(O$1,$R$2:$S$16,2,0),'DSP Employee Census'!$B$6:$AC$507,ROWS($A$1:O398)+1,0)=0,"",VLOOKUP(HLOOKUP(VLOOKUP(O$1,$R$2:$S$16,2,0),'DSP Employee Census'!$B$6:$AC$507,ROWS($A$1:O398)+1,0),Lookups!$A$2:$B$45,2,0)),""))</f>
        <v/>
      </c>
    </row>
    <row r="400" spans="1:15" ht="18" customHeight="1" x14ac:dyDescent="0.15">
      <c r="A400" s="16" t="str">
        <f>IF(VLOOKUP(A$1,$R$2:$S$16,2,0)="","",IF(HLOOKUP(VLOOKUP(A$1,$R$2:$S$16,2,0),'DSP Employee Census'!$B$6:$AC$507,ROWS($A$1:A399)+1,0)=0,"",HLOOKUP(VLOOKUP(A$1,$R$2:$S$16,2,0),'DSP Employee Census'!$B$6:$AC$507,ROWS($A$1:A399)+1,0)))</f>
        <v/>
      </c>
      <c r="B400" s="16" t="str">
        <f>IF(VLOOKUP(B$1,$R$2:$S$16,2,0)="","",IF(HLOOKUP(VLOOKUP(B$1,$R$2:$S$16,2,0),'DSP Employee Census'!$A$6:$AC$507,ROWS($A$1:B399)+1,0)=0,"",HLOOKUP(VLOOKUP(B$1,$R$2:$S$16,2,0),'DSP Employee Census'!$A$6:$AC$507,ROWS($A$1:B399)+1,0)))</f>
        <v/>
      </c>
      <c r="C400" s="16" t="str">
        <f>IF(VLOOKUP(C$1,$R$2:$S$16,2,0)="","",IF(HLOOKUP(VLOOKUP(C$1,$R$2:$S$16,2,0),'DSP Employee Census'!$B$6:$AC$507,ROWS($A$1:C399)+1,0)=0,"",HLOOKUP(VLOOKUP(C$1,$R$2:$S$16,2,0),'DSP Employee Census'!$B$6:$AC$507,ROWS($A$1:C399)+1,0)))</f>
        <v/>
      </c>
      <c r="D400" s="74" t="str">
        <f>IF(VLOOKUP(D$1,$R$2:$S$16,2,0)="","",IF(HLOOKUP(VLOOKUP(D$1,$R$2:$S$16,2,0),'DSP Employee Census'!$B$6:$AC$507,ROWS($A$1:D399)+1,0)=0,"",HLOOKUP(VLOOKUP(D$1,$R$2:$S$16,2,0),'DSP Employee Census'!$B$6:$AC$507,ROWS($A$1:D399)+1,0)))</f>
        <v/>
      </c>
      <c r="E400" s="16" t="str">
        <f>IF(VLOOKUP(E$1,$R$2:$S$16,2,0)="","",IF(HLOOKUP(VLOOKUP(E$1,$R$2:$S$16,2,0),'DSP Employee Census'!$B$6:$AC$507,ROWS($A$1:E399)+1,0)=0,"",VLOOKUP(HLOOKUP(VLOOKUP(E$1,$R$2:$S$16,2,0),'DSP Employee Census'!$B$6:$AC$507,ROWS($A$1:E399)+1,0),Lookups!$A$2:$B$45,2,0)))</f>
        <v/>
      </c>
      <c r="F400" s="74" t="str">
        <f>IF(VLOOKUP(F$1,$R$2:$S$16,2,0)="","",IF(HLOOKUP(VLOOKUP(F$1,$R$2:$S$16,2,0),'DSP Employee Census'!$B$6:$AC$507,ROWS($A$1:F399)+1,0)=0,"",HLOOKUP(VLOOKUP(F$1,$R$2:$S$16,2,0),'DSP Employee Census'!$B$6:$AC$507,ROWS($A$1:F399)+1,0)))</f>
        <v/>
      </c>
      <c r="G400" s="16" t="str">
        <f>IF(VLOOKUP(G$1,$R$2:$S$16,2,0)="","",IF(HLOOKUP(VLOOKUP(G$1,$R$2:$S$16,2,0),'DSP Employee Census'!$B$6:$AC$507,ROWS($A$1:G399)+1,0)=0,"",VLOOKUP(HLOOKUP(VLOOKUP(G$1,$R$2:$S$16,2,0),'DSP Employee Census'!$B$6:$AC$507,ROWS($A$1:G399)+1,0),Lookups!$A$2:$B$45,2,0)))</f>
        <v/>
      </c>
      <c r="H400" s="74" t="str">
        <f>IF(VLOOKUP(H$1,$R$2:$S$16,2,0)="","",IF(HLOOKUP(VLOOKUP(H$1,$R$2:$S$16,2,0),'DSP Employee Census'!$B$6:$AC$507,ROWS($A$1:H399)+1,0)=0,"",HLOOKUP(VLOOKUP(H$1,$R$2:$S$16,2,0),'DSP Employee Census'!$B$6:$AC$507,ROWS($A$1:H399)+1,0)))</f>
        <v/>
      </c>
      <c r="I400" s="75" t="str">
        <f>IF(VLOOKUP(I$1,$R$2:$S$16,2,0)="","",IF(HLOOKUP(VLOOKUP(I$1,$R$2:$S$16,2,0),'DSP Employee Census'!$B$6:$AC$507,ROWS($A$1:I399)+1,0)=0,"",HLOOKUP(VLOOKUP(I$1,$R$2:$S$16,2,0),'DSP Employee Census'!$B$6:$AC$507,ROWS($A$1:I399)+1,0)))</f>
        <v/>
      </c>
      <c r="J400" s="76" t="str">
        <f>IF(VLOOKUP($J$1,$R$2:$S$16,2,0)="","",IF(AND($K400="part_time",HLOOKUP(VLOOKUP(J$1,$R$2:$S$16,2,0),'DSP Employee Census'!$B$6:$AC$507,ROWS($A$1:J399)+1,0)&gt;0),HLOOKUP(VLOOKUP(J$1,$R$2:$S$16,2,0),'DSP Employee Census'!$B$6:$AC$507,ROWS($A$1:J399)+1,0),IF(AND($K400="part_time",HLOOKUP(VLOOKUP(J$1,$R$2:$S$16,2,0),'DSP Employee Census'!$B$6:$AC$507,ROWS($A$1:J399)+1,0)=""),'DSP Employee Census'!$H$1,"")))</f>
        <v/>
      </c>
      <c r="K400" s="16" t="str">
        <f>IF(VLOOKUP(K$1,$R$2:$S$16,2,0)="","",IF(HLOOKUP(VLOOKUP(K$1,$R$2:$S$16,2,0),'DSP Employee Census'!$B$6:$AC$507,ROWS($A$1:K399)+1,0)=0,"",VLOOKUP(HLOOKUP(VLOOKUP(K$1,$R$2:$S$16,2,0),'DSP Employee Census'!$B$6:$AC$507,ROWS($A$1:K399)+1,0),Lookups!$A$2:$B$45,2,0)))</f>
        <v/>
      </c>
      <c r="L400" s="74" t="str">
        <f>IF(VLOOKUP(L$1,$R$2:$S$16,2,0)="","",IF(HLOOKUP(VLOOKUP(L$1,$R$2:$S$16,2,0),'DSP Employee Census'!$B$6:$AC$507,ROWS($A$1:L399)+1,0)=0,"",HLOOKUP(VLOOKUP(L$1,$R$2:$S$16,2,0),'DSP Employee Census'!$B$6:$AC$507,ROWS($A$1:L399)+1,0)))</f>
        <v/>
      </c>
      <c r="M400" s="76" t="str">
        <f>IF(VLOOKUP(M$1,$R$2:$S$16,2,0)="","",IF(HLOOKUP(VLOOKUP(M$1,$R$2:$S$16,2,0),'DSP Employee Census'!$B$6:$AC$507,ROWS($A$1:M399)+1,0)=0,"",HLOOKUP(VLOOKUP(M$1,$R$2:$S$16,2,0),'DSP Employee Census'!$B$6:$AC$507,ROWS($A$1:M399)+1,0)))</f>
        <v/>
      </c>
      <c r="N400" s="74" t="str">
        <f>IF(VLOOKUP(N$1,$R$2:$S$16,2,0)="","",IF(HLOOKUP(VLOOKUP(N$1,$R$2:$S$16,2,0),'DSP Employee Census'!$B$6:$AC$507,ROWS($A$1:N399)+1,0)=0,"",HLOOKUP(VLOOKUP(N$1,$R$2:$S$16,2,0),'DSP Employee Census'!$B$6:$AC$507,ROWS($A$1:N399)+1,0)))</f>
        <v/>
      </c>
      <c r="O400" s="16" t="str">
        <f>IF(VLOOKUP(O$1,$R$2:$S$16,2,0)="","",IF(E400="self",IF(HLOOKUP(VLOOKUP(O$1,$R$2:$S$16,2,0),'DSP Employee Census'!$B$6:$AC$507,ROWS($A$1:O399)+1,0)=0,"",VLOOKUP(HLOOKUP(VLOOKUP(O$1,$R$2:$S$16,2,0),'DSP Employee Census'!$B$6:$AC$507,ROWS($A$1:O399)+1,0),Lookups!$A$2:$B$45,2,0)),""))</f>
        <v/>
      </c>
    </row>
    <row r="401" spans="1:15" ht="18" customHeight="1" x14ac:dyDescent="0.15">
      <c r="A401" s="16" t="str">
        <f>IF(VLOOKUP(A$1,$R$2:$S$16,2,0)="","",IF(HLOOKUP(VLOOKUP(A$1,$R$2:$S$16,2,0),'DSP Employee Census'!$B$6:$AC$507,ROWS($A$1:A400)+1,0)=0,"",HLOOKUP(VLOOKUP(A$1,$R$2:$S$16,2,0),'DSP Employee Census'!$B$6:$AC$507,ROWS($A$1:A400)+1,0)))</f>
        <v/>
      </c>
      <c r="B401" s="16" t="str">
        <f>IF(VLOOKUP(B$1,$R$2:$S$16,2,0)="","",IF(HLOOKUP(VLOOKUP(B$1,$R$2:$S$16,2,0),'DSP Employee Census'!$A$6:$AC$507,ROWS($A$1:B400)+1,0)=0,"",HLOOKUP(VLOOKUP(B$1,$R$2:$S$16,2,0),'DSP Employee Census'!$A$6:$AC$507,ROWS($A$1:B400)+1,0)))</f>
        <v/>
      </c>
      <c r="C401" s="16" t="str">
        <f>IF(VLOOKUP(C$1,$R$2:$S$16,2,0)="","",IF(HLOOKUP(VLOOKUP(C$1,$R$2:$S$16,2,0),'DSP Employee Census'!$B$6:$AC$507,ROWS($A$1:C400)+1,0)=0,"",HLOOKUP(VLOOKUP(C$1,$R$2:$S$16,2,0),'DSP Employee Census'!$B$6:$AC$507,ROWS($A$1:C400)+1,0)))</f>
        <v/>
      </c>
      <c r="D401" s="74" t="str">
        <f>IF(VLOOKUP(D$1,$R$2:$S$16,2,0)="","",IF(HLOOKUP(VLOOKUP(D$1,$R$2:$S$16,2,0),'DSP Employee Census'!$B$6:$AC$507,ROWS($A$1:D400)+1,0)=0,"",HLOOKUP(VLOOKUP(D$1,$R$2:$S$16,2,0),'DSP Employee Census'!$B$6:$AC$507,ROWS($A$1:D400)+1,0)))</f>
        <v/>
      </c>
      <c r="E401" s="16" t="str">
        <f>IF(VLOOKUP(E$1,$R$2:$S$16,2,0)="","",IF(HLOOKUP(VLOOKUP(E$1,$R$2:$S$16,2,0),'DSP Employee Census'!$B$6:$AC$507,ROWS($A$1:E400)+1,0)=0,"",VLOOKUP(HLOOKUP(VLOOKUP(E$1,$R$2:$S$16,2,0),'DSP Employee Census'!$B$6:$AC$507,ROWS($A$1:E400)+1,0),Lookups!$A$2:$B$45,2,0)))</f>
        <v/>
      </c>
      <c r="F401" s="74" t="str">
        <f>IF(VLOOKUP(F$1,$R$2:$S$16,2,0)="","",IF(HLOOKUP(VLOOKUP(F$1,$R$2:$S$16,2,0),'DSP Employee Census'!$B$6:$AC$507,ROWS($A$1:F400)+1,0)=0,"",HLOOKUP(VLOOKUP(F$1,$R$2:$S$16,2,0),'DSP Employee Census'!$B$6:$AC$507,ROWS($A$1:F400)+1,0)))</f>
        <v/>
      </c>
      <c r="G401" s="16" t="str">
        <f>IF(VLOOKUP(G$1,$R$2:$S$16,2,0)="","",IF(HLOOKUP(VLOOKUP(G$1,$R$2:$S$16,2,0),'DSP Employee Census'!$B$6:$AC$507,ROWS($A$1:G400)+1,0)=0,"",VLOOKUP(HLOOKUP(VLOOKUP(G$1,$R$2:$S$16,2,0),'DSP Employee Census'!$B$6:$AC$507,ROWS($A$1:G400)+1,0),Lookups!$A$2:$B$45,2,0)))</f>
        <v/>
      </c>
      <c r="H401" s="74" t="str">
        <f>IF(VLOOKUP(H$1,$R$2:$S$16,2,0)="","",IF(HLOOKUP(VLOOKUP(H$1,$R$2:$S$16,2,0),'DSP Employee Census'!$B$6:$AC$507,ROWS($A$1:H400)+1,0)=0,"",HLOOKUP(VLOOKUP(H$1,$R$2:$S$16,2,0),'DSP Employee Census'!$B$6:$AC$507,ROWS($A$1:H400)+1,0)))</f>
        <v/>
      </c>
      <c r="I401" s="75" t="str">
        <f>IF(VLOOKUP(I$1,$R$2:$S$16,2,0)="","",IF(HLOOKUP(VLOOKUP(I$1,$R$2:$S$16,2,0),'DSP Employee Census'!$B$6:$AC$507,ROWS($A$1:I400)+1,0)=0,"",HLOOKUP(VLOOKUP(I$1,$R$2:$S$16,2,0),'DSP Employee Census'!$B$6:$AC$507,ROWS($A$1:I400)+1,0)))</f>
        <v/>
      </c>
      <c r="J401" s="76" t="str">
        <f>IF(VLOOKUP($J$1,$R$2:$S$16,2,0)="","",IF(AND($K401="part_time",HLOOKUP(VLOOKUP(J$1,$R$2:$S$16,2,0),'DSP Employee Census'!$B$6:$AC$507,ROWS($A$1:J400)+1,0)&gt;0),HLOOKUP(VLOOKUP(J$1,$R$2:$S$16,2,0),'DSP Employee Census'!$B$6:$AC$507,ROWS($A$1:J400)+1,0),IF(AND($K401="part_time",HLOOKUP(VLOOKUP(J$1,$R$2:$S$16,2,0),'DSP Employee Census'!$B$6:$AC$507,ROWS($A$1:J400)+1,0)=""),'DSP Employee Census'!$H$1,"")))</f>
        <v/>
      </c>
      <c r="K401" s="16" t="str">
        <f>IF(VLOOKUP(K$1,$R$2:$S$16,2,0)="","",IF(HLOOKUP(VLOOKUP(K$1,$R$2:$S$16,2,0),'DSP Employee Census'!$B$6:$AC$507,ROWS($A$1:K400)+1,0)=0,"",VLOOKUP(HLOOKUP(VLOOKUP(K$1,$R$2:$S$16,2,0),'DSP Employee Census'!$B$6:$AC$507,ROWS($A$1:K400)+1,0),Lookups!$A$2:$B$45,2,0)))</f>
        <v/>
      </c>
      <c r="L401" s="74" t="str">
        <f>IF(VLOOKUP(L$1,$R$2:$S$16,2,0)="","",IF(HLOOKUP(VLOOKUP(L$1,$R$2:$S$16,2,0),'DSP Employee Census'!$B$6:$AC$507,ROWS($A$1:L400)+1,0)=0,"",HLOOKUP(VLOOKUP(L$1,$R$2:$S$16,2,0),'DSP Employee Census'!$B$6:$AC$507,ROWS($A$1:L400)+1,0)))</f>
        <v/>
      </c>
      <c r="M401" s="76" t="str">
        <f>IF(VLOOKUP(M$1,$R$2:$S$16,2,0)="","",IF(HLOOKUP(VLOOKUP(M$1,$R$2:$S$16,2,0),'DSP Employee Census'!$B$6:$AC$507,ROWS($A$1:M400)+1,0)=0,"",HLOOKUP(VLOOKUP(M$1,$R$2:$S$16,2,0),'DSP Employee Census'!$B$6:$AC$507,ROWS($A$1:M400)+1,0)))</f>
        <v/>
      </c>
      <c r="N401" s="74" t="str">
        <f>IF(VLOOKUP(N$1,$R$2:$S$16,2,0)="","",IF(HLOOKUP(VLOOKUP(N$1,$R$2:$S$16,2,0),'DSP Employee Census'!$B$6:$AC$507,ROWS($A$1:N400)+1,0)=0,"",HLOOKUP(VLOOKUP(N$1,$R$2:$S$16,2,0),'DSP Employee Census'!$B$6:$AC$507,ROWS($A$1:N400)+1,0)))</f>
        <v/>
      </c>
      <c r="O401" s="16" t="str">
        <f>IF(VLOOKUP(O$1,$R$2:$S$16,2,0)="","",IF(E401="self",IF(HLOOKUP(VLOOKUP(O$1,$R$2:$S$16,2,0),'DSP Employee Census'!$B$6:$AC$507,ROWS($A$1:O400)+1,0)=0,"",VLOOKUP(HLOOKUP(VLOOKUP(O$1,$R$2:$S$16,2,0),'DSP Employee Census'!$B$6:$AC$507,ROWS($A$1:O400)+1,0),Lookups!$A$2:$B$45,2,0)),""))</f>
        <v/>
      </c>
    </row>
    <row r="402" spans="1:15" ht="18" customHeight="1" x14ac:dyDescent="0.15">
      <c r="A402" s="16" t="str">
        <f>IF(VLOOKUP(A$1,$R$2:$S$16,2,0)="","",IF(HLOOKUP(VLOOKUP(A$1,$R$2:$S$16,2,0),'DSP Employee Census'!$B$6:$AC$507,ROWS($A$1:A401)+1,0)=0,"",HLOOKUP(VLOOKUP(A$1,$R$2:$S$16,2,0),'DSP Employee Census'!$B$6:$AC$507,ROWS($A$1:A401)+1,0)))</f>
        <v/>
      </c>
      <c r="B402" s="16" t="str">
        <f>IF(VLOOKUP(B$1,$R$2:$S$16,2,0)="","",IF(HLOOKUP(VLOOKUP(B$1,$R$2:$S$16,2,0),'DSP Employee Census'!$A$6:$AC$507,ROWS($A$1:B401)+1,0)=0,"",HLOOKUP(VLOOKUP(B$1,$R$2:$S$16,2,0),'DSP Employee Census'!$A$6:$AC$507,ROWS($A$1:B401)+1,0)))</f>
        <v/>
      </c>
      <c r="C402" s="16" t="str">
        <f>IF(VLOOKUP(C$1,$R$2:$S$16,2,0)="","",IF(HLOOKUP(VLOOKUP(C$1,$R$2:$S$16,2,0),'DSP Employee Census'!$B$6:$AC$507,ROWS($A$1:C401)+1,0)=0,"",HLOOKUP(VLOOKUP(C$1,$R$2:$S$16,2,0),'DSP Employee Census'!$B$6:$AC$507,ROWS($A$1:C401)+1,0)))</f>
        <v/>
      </c>
      <c r="D402" s="74" t="str">
        <f>IF(VLOOKUP(D$1,$R$2:$S$16,2,0)="","",IF(HLOOKUP(VLOOKUP(D$1,$R$2:$S$16,2,0),'DSP Employee Census'!$B$6:$AC$507,ROWS($A$1:D401)+1,0)=0,"",HLOOKUP(VLOOKUP(D$1,$R$2:$S$16,2,0),'DSP Employee Census'!$B$6:$AC$507,ROWS($A$1:D401)+1,0)))</f>
        <v/>
      </c>
      <c r="E402" s="16" t="str">
        <f>IF(VLOOKUP(E$1,$R$2:$S$16,2,0)="","",IF(HLOOKUP(VLOOKUP(E$1,$R$2:$S$16,2,0),'DSP Employee Census'!$B$6:$AC$507,ROWS($A$1:E401)+1,0)=0,"",VLOOKUP(HLOOKUP(VLOOKUP(E$1,$R$2:$S$16,2,0),'DSP Employee Census'!$B$6:$AC$507,ROWS($A$1:E401)+1,0),Lookups!$A$2:$B$45,2,0)))</f>
        <v/>
      </c>
      <c r="F402" s="74" t="str">
        <f>IF(VLOOKUP(F$1,$R$2:$S$16,2,0)="","",IF(HLOOKUP(VLOOKUP(F$1,$R$2:$S$16,2,0),'DSP Employee Census'!$B$6:$AC$507,ROWS($A$1:F401)+1,0)=0,"",HLOOKUP(VLOOKUP(F$1,$R$2:$S$16,2,0),'DSP Employee Census'!$B$6:$AC$507,ROWS($A$1:F401)+1,0)))</f>
        <v/>
      </c>
      <c r="G402" s="16" t="str">
        <f>IF(VLOOKUP(G$1,$R$2:$S$16,2,0)="","",IF(HLOOKUP(VLOOKUP(G$1,$R$2:$S$16,2,0),'DSP Employee Census'!$B$6:$AC$507,ROWS($A$1:G401)+1,0)=0,"",VLOOKUP(HLOOKUP(VLOOKUP(G$1,$R$2:$S$16,2,0),'DSP Employee Census'!$B$6:$AC$507,ROWS($A$1:G401)+1,0),Lookups!$A$2:$B$45,2,0)))</f>
        <v/>
      </c>
      <c r="H402" s="74" t="str">
        <f>IF(VLOOKUP(H$1,$R$2:$S$16,2,0)="","",IF(HLOOKUP(VLOOKUP(H$1,$R$2:$S$16,2,0),'DSP Employee Census'!$B$6:$AC$507,ROWS($A$1:H401)+1,0)=0,"",HLOOKUP(VLOOKUP(H$1,$R$2:$S$16,2,0),'DSP Employee Census'!$B$6:$AC$507,ROWS($A$1:H401)+1,0)))</f>
        <v/>
      </c>
      <c r="I402" s="75" t="str">
        <f>IF(VLOOKUP(I$1,$R$2:$S$16,2,0)="","",IF(HLOOKUP(VLOOKUP(I$1,$R$2:$S$16,2,0),'DSP Employee Census'!$B$6:$AC$507,ROWS($A$1:I401)+1,0)=0,"",HLOOKUP(VLOOKUP(I$1,$R$2:$S$16,2,0),'DSP Employee Census'!$B$6:$AC$507,ROWS($A$1:I401)+1,0)))</f>
        <v/>
      </c>
      <c r="J402" s="76" t="str">
        <f>IF(VLOOKUP($J$1,$R$2:$S$16,2,0)="","",IF(AND($K402="part_time",HLOOKUP(VLOOKUP(J$1,$R$2:$S$16,2,0),'DSP Employee Census'!$B$6:$AC$507,ROWS($A$1:J401)+1,0)&gt;0),HLOOKUP(VLOOKUP(J$1,$R$2:$S$16,2,0),'DSP Employee Census'!$B$6:$AC$507,ROWS($A$1:J401)+1,0),IF(AND($K402="part_time",HLOOKUP(VLOOKUP(J$1,$R$2:$S$16,2,0),'DSP Employee Census'!$B$6:$AC$507,ROWS($A$1:J401)+1,0)=""),'DSP Employee Census'!$H$1,"")))</f>
        <v/>
      </c>
      <c r="K402" s="16" t="str">
        <f>IF(VLOOKUP(K$1,$R$2:$S$16,2,0)="","",IF(HLOOKUP(VLOOKUP(K$1,$R$2:$S$16,2,0),'DSP Employee Census'!$B$6:$AC$507,ROWS($A$1:K401)+1,0)=0,"",VLOOKUP(HLOOKUP(VLOOKUP(K$1,$R$2:$S$16,2,0),'DSP Employee Census'!$B$6:$AC$507,ROWS($A$1:K401)+1,0),Lookups!$A$2:$B$45,2,0)))</f>
        <v/>
      </c>
      <c r="L402" s="74" t="str">
        <f>IF(VLOOKUP(L$1,$R$2:$S$16,2,0)="","",IF(HLOOKUP(VLOOKUP(L$1,$R$2:$S$16,2,0),'DSP Employee Census'!$B$6:$AC$507,ROWS($A$1:L401)+1,0)=0,"",HLOOKUP(VLOOKUP(L$1,$R$2:$S$16,2,0),'DSP Employee Census'!$B$6:$AC$507,ROWS($A$1:L401)+1,0)))</f>
        <v/>
      </c>
      <c r="M402" s="76" t="str">
        <f>IF(VLOOKUP(M$1,$R$2:$S$16,2,0)="","",IF(HLOOKUP(VLOOKUP(M$1,$R$2:$S$16,2,0),'DSP Employee Census'!$B$6:$AC$507,ROWS($A$1:M401)+1,0)=0,"",HLOOKUP(VLOOKUP(M$1,$R$2:$S$16,2,0),'DSP Employee Census'!$B$6:$AC$507,ROWS($A$1:M401)+1,0)))</f>
        <v/>
      </c>
      <c r="N402" s="74" t="str">
        <f>IF(VLOOKUP(N$1,$R$2:$S$16,2,0)="","",IF(HLOOKUP(VLOOKUP(N$1,$R$2:$S$16,2,0),'DSP Employee Census'!$B$6:$AC$507,ROWS($A$1:N401)+1,0)=0,"",HLOOKUP(VLOOKUP(N$1,$R$2:$S$16,2,0),'DSP Employee Census'!$B$6:$AC$507,ROWS($A$1:N401)+1,0)))</f>
        <v/>
      </c>
      <c r="O402" s="16" t="str">
        <f>IF(VLOOKUP(O$1,$R$2:$S$16,2,0)="","",IF(E402="self",IF(HLOOKUP(VLOOKUP(O$1,$R$2:$S$16,2,0),'DSP Employee Census'!$B$6:$AC$507,ROWS($A$1:O401)+1,0)=0,"",VLOOKUP(HLOOKUP(VLOOKUP(O$1,$R$2:$S$16,2,0),'DSP Employee Census'!$B$6:$AC$507,ROWS($A$1:O401)+1,0),Lookups!$A$2:$B$45,2,0)),""))</f>
        <v/>
      </c>
    </row>
    <row r="403" spans="1:15" ht="18" customHeight="1" x14ac:dyDescent="0.15">
      <c r="A403" s="16" t="str">
        <f>IF(VLOOKUP(A$1,$R$2:$S$16,2,0)="","",IF(HLOOKUP(VLOOKUP(A$1,$R$2:$S$16,2,0),'DSP Employee Census'!$B$6:$AC$507,ROWS($A$1:A402)+1,0)=0,"",HLOOKUP(VLOOKUP(A$1,$R$2:$S$16,2,0),'DSP Employee Census'!$B$6:$AC$507,ROWS($A$1:A402)+1,0)))</f>
        <v/>
      </c>
      <c r="B403" s="16" t="str">
        <f>IF(VLOOKUP(B$1,$R$2:$S$16,2,0)="","",IF(HLOOKUP(VLOOKUP(B$1,$R$2:$S$16,2,0),'DSP Employee Census'!$A$6:$AC$507,ROWS($A$1:B402)+1,0)=0,"",HLOOKUP(VLOOKUP(B$1,$R$2:$S$16,2,0),'DSP Employee Census'!$A$6:$AC$507,ROWS($A$1:B402)+1,0)))</f>
        <v/>
      </c>
      <c r="C403" s="16" t="str">
        <f>IF(VLOOKUP(C$1,$R$2:$S$16,2,0)="","",IF(HLOOKUP(VLOOKUP(C$1,$R$2:$S$16,2,0),'DSP Employee Census'!$B$6:$AC$507,ROWS($A$1:C402)+1,0)=0,"",HLOOKUP(VLOOKUP(C$1,$R$2:$S$16,2,0),'DSP Employee Census'!$B$6:$AC$507,ROWS($A$1:C402)+1,0)))</f>
        <v/>
      </c>
      <c r="D403" s="74" t="str">
        <f>IF(VLOOKUP(D$1,$R$2:$S$16,2,0)="","",IF(HLOOKUP(VLOOKUP(D$1,$R$2:$S$16,2,0),'DSP Employee Census'!$B$6:$AC$507,ROWS($A$1:D402)+1,0)=0,"",HLOOKUP(VLOOKUP(D$1,$R$2:$S$16,2,0),'DSP Employee Census'!$B$6:$AC$507,ROWS($A$1:D402)+1,0)))</f>
        <v/>
      </c>
      <c r="E403" s="16" t="str">
        <f>IF(VLOOKUP(E$1,$R$2:$S$16,2,0)="","",IF(HLOOKUP(VLOOKUP(E$1,$R$2:$S$16,2,0),'DSP Employee Census'!$B$6:$AC$507,ROWS($A$1:E402)+1,0)=0,"",VLOOKUP(HLOOKUP(VLOOKUP(E$1,$R$2:$S$16,2,0),'DSP Employee Census'!$B$6:$AC$507,ROWS($A$1:E402)+1,0),Lookups!$A$2:$B$45,2,0)))</f>
        <v/>
      </c>
      <c r="F403" s="74" t="str">
        <f>IF(VLOOKUP(F$1,$R$2:$S$16,2,0)="","",IF(HLOOKUP(VLOOKUP(F$1,$R$2:$S$16,2,0),'DSP Employee Census'!$B$6:$AC$507,ROWS($A$1:F402)+1,0)=0,"",HLOOKUP(VLOOKUP(F$1,$R$2:$S$16,2,0),'DSP Employee Census'!$B$6:$AC$507,ROWS($A$1:F402)+1,0)))</f>
        <v/>
      </c>
      <c r="G403" s="16" t="str">
        <f>IF(VLOOKUP(G$1,$R$2:$S$16,2,0)="","",IF(HLOOKUP(VLOOKUP(G$1,$R$2:$S$16,2,0),'DSP Employee Census'!$B$6:$AC$507,ROWS($A$1:G402)+1,0)=0,"",VLOOKUP(HLOOKUP(VLOOKUP(G$1,$R$2:$S$16,2,0),'DSP Employee Census'!$B$6:$AC$507,ROWS($A$1:G402)+1,0),Lookups!$A$2:$B$45,2,0)))</f>
        <v/>
      </c>
      <c r="H403" s="74" t="str">
        <f>IF(VLOOKUP(H$1,$R$2:$S$16,2,0)="","",IF(HLOOKUP(VLOOKUP(H$1,$R$2:$S$16,2,0),'DSP Employee Census'!$B$6:$AC$507,ROWS($A$1:H402)+1,0)=0,"",HLOOKUP(VLOOKUP(H$1,$R$2:$S$16,2,0),'DSP Employee Census'!$B$6:$AC$507,ROWS($A$1:H402)+1,0)))</f>
        <v/>
      </c>
      <c r="I403" s="75" t="str">
        <f>IF(VLOOKUP(I$1,$R$2:$S$16,2,0)="","",IF(HLOOKUP(VLOOKUP(I$1,$R$2:$S$16,2,0),'DSP Employee Census'!$B$6:$AC$507,ROWS($A$1:I402)+1,0)=0,"",HLOOKUP(VLOOKUP(I$1,$R$2:$S$16,2,0),'DSP Employee Census'!$B$6:$AC$507,ROWS($A$1:I402)+1,0)))</f>
        <v/>
      </c>
      <c r="J403" s="76" t="str">
        <f>IF(VLOOKUP($J$1,$R$2:$S$16,2,0)="","",IF(AND($K403="part_time",HLOOKUP(VLOOKUP(J$1,$R$2:$S$16,2,0),'DSP Employee Census'!$B$6:$AC$507,ROWS($A$1:J402)+1,0)&gt;0),HLOOKUP(VLOOKUP(J$1,$R$2:$S$16,2,0),'DSP Employee Census'!$B$6:$AC$507,ROWS($A$1:J402)+1,0),IF(AND($K403="part_time",HLOOKUP(VLOOKUP(J$1,$R$2:$S$16,2,0),'DSP Employee Census'!$B$6:$AC$507,ROWS($A$1:J402)+1,0)=""),'DSP Employee Census'!$H$1,"")))</f>
        <v/>
      </c>
      <c r="K403" s="16" t="str">
        <f>IF(VLOOKUP(K$1,$R$2:$S$16,2,0)="","",IF(HLOOKUP(VLOOKUP(K$1,$R$2:$S$16,2,0),'DSP Employee Census'!$B$6:$AC$507,ROWS($A$1:K402)+1,0)=0,"",VLOOKUP(HLOOKUP(VLOOKUP(K$1,$R$2:$S$16,2,0),'DSP Employee Census'!$B$6:$AC$507,ROWS($A$1:K402)+1,0),Lookups!$A$2:$B$45,2,0)))</f>
        <v/>
      </c>
      <c r="L403" s="74" t="str">
        <f>IF(VLOOKUP(L$1,$R$2:$S$16,2,0)="","",IF(HLOOKUP(VLOOKUP(L$1,$R$2:$S$16,2,0),'DSP Employee Census'!$B$6:$AC$507,ROWS($A$1:L402)+1,0)=0,"",HLOOKUP(VLOOKUP(L$1,$R$2:$S$16,2,0),'DSP Employee Census'!$B$6:$AC$507,ROWS($A$1:L402)+1,0)))</f>
        <v/>
      </c>
      <c r="M403" s="76" t="str">
        <f>IF(VLOOKUP(M$1,$R$2:$S$16,2,0)="","",IF(HLOOKUP(VLOOKUP(M$1,$R$2:$S$16,2,0),'DSP Employee Census'!$B$6:$AC$507,ROWS($A$1:M402)+1,0)=0,"",HLOOKUP(VLOOKUP(M$1,$R$2:$S$16,2,0),'DSP Employee Census'!$B$6:$AC$507,ROWS($A$1:M402)+1,0)))</f>
        <v/>
      </c>
      <c r="N403" s="74" t="str">
        <f>IF(VLOOKUP(N$1,$R$2:$S$16,2,0)="","",IF(HLOOKUP(VLOOKUP(N$1,$R$2:$S$16,2,0),'DSP Employee Census'!$B$6:$AC$507,ROWS($A$1:N402)+1,0)=0,"",HLOOKUP(VLOOKUP(N$1,$R$2:$S$16,2,0),'DSP Employee Census'!$B$6:$AC$507,ROWS($A$1:N402)+1,0)))</f>
        <v/>
      </c>
      <c r="O403" s="16" t="str">
        <f>IF(VLOOKUP(O$1,$R$2:$S$16,2,0)="","",IF(E403="self",IF(HLOOKUP(VLOOKUP(O$1,$R$2:$S$16,2,0),'DSP Employee Census'!$B$6:$AC$507,ROWS($A$1:O402)+1,0)=0,"",VLOOKUP(HLOOKUP(VLOOKUP(O$1,$R$2:$S$16,2,0),'DSP Employee Census'!$B$6:$AC$507,ROWS($A$1:O402)+1,0),Lookups!$A$2:$B$45,2,0)),""))</f>
        <v/>
      </c>
    </row>
    <row r="404" spans="1:15" ht="18" customHeight="1" x14ac:dyDescent="0.15">
      <c r="A404" s="16" t="str">
        <f>IF(VLOOKUP(A$1,$R$2:$S$16,2,0)="","",IF(HLOOKUP(VLOOKUP(A$1,$R$2:$S$16,2,0),'DSP Employee Census'!$B$6:$AC$507,ROWS($A$1:A403)+1,0)=0,"",HLOOKUP(VLOOKUP(A$1,$R$2:$S$16,2,0),'DSP Employee Census'!$B$6:$AC$507,ROWS($A$1:A403)+1,0)))</f>
        <v/>
      </c>
      <c r="B404" s="16" t="str">
        <f>IF(VLOOKUP(B$1,$R$2:$S$16,2,0)="","",IF(HLOOKUP(VLOOKUP(B$1,$R$2:$S$16,2,0),'DSP Employee Census'!$A$6:$AC$507,ROWS($A$1:B403)+1,0)=0,"",HLOOKUP(VLOOKUP(B$1,$R$2:$S$16,2,0),'DSP Employee Census'!$A$6:$AC$507,ROWS($A$1:B403)+1,0)))</f>
        <v/>
      </c>
      <c r="C404" s="16" t="str">
        <f>IF(VLOOKUP(C$1,$R$2:$S$16,2,0)="","",IF(HLOOKUP(VLOOKUP(C$1,$R$2:$S$16,2,0),'DSP Employee Census'!$B$6:$AC$507,ROWS($A$1:C403)+1,0)=0,"",HLOOKUP(VLOOKUP(C$1,$R$2:$S$16,2,0),'DSP Employee Census'!$B$6:$AC$507,ROWS($A$1:C403)+1,0)))</f>
        <v/>
      </c>
      <c r="D404" s="74" t="str">
        <f>IF(VLOOKUP(D$1,$R$2:$S$16,2,0)="","",IF(HLOOKUP(VLOOKUP(D$1,$R$2:$S$16,2,0),'DSP Employee Census'!$B$6:$AC$507,ROWS($A$1:D403)+1,0)=0,"",HLOOKUP(VLOOKUP(D$1,$R$2:$S$16,2,0),'DSP Employee Census'!$B$6:$AC$507,ROWS($A$1:D403)+1,0)))</f>
        <v/>
      </c>
      <c r="E404" s="16" t="str">
        <f>IF(VLOOKUP(E$1,$R$2:$S$16,2,0)="","",IF(HLOOKUP(VLOOKUP(E$1,$R$2:$S$16,2,0),'DSP Employee Census'!$B$6:$AC$507,ROWS($A$1:E403)+1,0)=0,"",VLOOKUP(HLOOKUP(VLOOKUP(E$1,$R$2:$S$16,2,0),'DSP Employee Census'!$B$6:$AC$507,ROWS($A$1:E403)+1,0),Lookups!$A$2:$B$45,2,0)))</f>
        <v/>
      </c>
      <c r="F404" s="74" t="str">
        <f>IF(VLOOKUP(F$1,$R$2:$S$16,2,0)="","",IF(HLOOKUP(VLOOKUP(F$1,$R$2:$S$16,2,0),'DSP Employee Census'!$B$6:$AC$507,ROWS($A$1:F403)+1,0)=0,"",HLOOKUP(VLOOKUP(F$1,$R$2:$S$16,2,0),'DSP Employee Census'!$B$6:$AC$507,ROWS($A$1:F403)+1,0)))</f>
        <v/>
      </c>
      <c r="G404" s="16" t="str">
        <f>IF(VLOOKUP(G$1,$R$2:$S$16,2,0)="","",IF(HLOOKUP(VLOOKUP(G$1,$R$2:$S$16,2,0),'DSP Employee Census'!$B$6:$AC$507,ROWS($A$1:G403)+1,0)=0,"",VLOOKUP(HLOOKUP(VLOOKUP(G$1,$R$2:$S$16,2,0),'DSP Employee Census'!$B$6:$AC$507,ROWS($A$1:G403)+1,0),Lookups!$A$2:$B$45,2,0)))</f>
        <v/>
      </c>
      <c r="H404" s="74" t="str">
        <f>IF(VLOOKUP(H$1,$R$2:$S$16,2,0)="","",IF(HLOOKUP(VLOOKUP(H$1,$R$2:$S$16,2,0),'DSP Employee Census'!$B$6:$AC$507,ROWS($A$1:H403)+1,0)=0,"",HLOOKUP(VLOOKUP(H$1,$R$2:$S$16,2,0),'DSP Employee Census'!$B$6:$AC$507,ROWS($A$1:H403)+1,0)))</f>
        <v/>
      </c>
      <c r="I404" s="75" t="str">
        <f>IF(VLOOKUP(I$1,$R$2:$S$16,2,0)="","",IF(HLOOKUP(VLOOKUP(I$1,$R$2:$S$16,2,0),'DSP Employee Census'!$B$6:$AC$507,ROWS($A$1:I403)+1,0)=0,"",HLOOKUP(VLOOKUP(I$1,$R$2:$S$16,2,0),'DSP Employee Census'!$B$6:$AC$507,ROWS($A$1:I403)+1,0)))</f>
        <v/>
      </c>
      <c r="J404" s="76" t="str">
        <f>IF(VLOOKUP($J$1,$R$2:$S$16,2,0)="","",IF(AND($K404="part_time",HLOOKUP(VLOOKUP(J$1,$R$2:$S$16,2,0),'DSP Employee Census'!$B$6:$AC$507,ROWS($A$1:J403)+1,0)&gt;0),HLOOKUP(VLOOKUP(J$1,$R$2:$S$16,2,0),'DSP Employee Census'!$B$6:$AC$507,ROWS($A$1:J403)+1,0),IF(AND($K404="part_time",HLOOKUP(VLOOKUP(J$1,$R$2:$S$16,2,0),'DSP Employee Census'!$B$6:$AC$507,ROWS($A$1:J403)+1,0)=""),'DSP Employee Census'!$H$1,"")))</f>
        <v/>
      </c>
      <c r="K404" s="16" t="str">
        <f>IF(VLOOKUP(K$1,$R$2:$S$16,2,0)="","",IF(HLOOKUP(VLOOKUP(K$1,$R$2:$S$16,2,0),'DSP Employee Census'!$B$6:$AC$507,ROWS($A$1:K403)+1,0)=0,"",VLOOKUP(HLOOKUP(VLOOKUP(K$1,$R$2:$S$16,2,0),'DSP Employee Census'!$B$6:$AC$507,ROWS($A$1:K403)+1,0),Lookups!$A$2:$B$45,2,0)))</f>
        <v/>
      </c>
      <c r="L404" s="74" t="str">
        <f>IF(VLOOKUP(L$1,$R$2:$S$16,2,0)="","",IF(HLOOKUP(VLOOKUP(L$1,$R$2:$S$16,2,0),'DSP Employee Census'!$B$6:$AC$507,ROWS($A$1:L403)+1,0)=0,"",HLOOKUP(VLOOKUP(L$1,$R$2:$S$16,2,0),'DSP Employee Census'!$B$6:$AC$507,ROWS($A$1:L403)+1,0)))</f>
        <v/>
      </c>
      <c r="M404" s="76" t="str">
        <f>IF(VLOOKUP(M$1,$R$2:$S$16,2,0)="","",IF(HLOOKUP(VLOOKUP(M$1,$R$2:$S$16,2,0),'DSP Employee Census'!$B$6:$AC$507,ROWS($A$1:M403)+1,0)=0,"",HLOOKUP(VLOOKUP(M$1,$R$2:$S$16,2,0),'DSP Employee Census'!$B$6:$AC$507,ROWS($A$1:M403)+1,0)))</f>
        <v/>
      </c>
      <c r="N404" s="74" t="str">
        <f>IF(VLOOKUP(N$1,$R$2:$S$16,2,0)="","",IF(HLOOKUP(VLOOKUP(N$1,$R$2:$S$16,2,0),'DSP Employee Census'!$B$6:$AC$507,ROWS($A$1:N403)+1,0)=0,"",HLOOKUP(VLOOKUP(N$1,$R$2:$S$16,2,0),'DSP Employee Census'!$B$6:$AC$507,ROWS($A$1:N403)+1,0)))</f>
        <v/>
      </c>
      <c r="O404" s="16" t="str">
        <f>IF(VLOOKUP(O$1,$R$2:$S$16,2,0)="","",IF(E404="self",IF(HLOOKUP(VLOOKUP(O$1,$R$2:$S$16,2,0),'DSP Employee Census'!$B$6:$AC$507,ROWS($A$1:O403)+1,0)=0,"",VLOOKUP(HLOOKUP(VLOOKUP(O$1,$R$2:$S$16,2,0),'DSP Employee Census'!$B$6:$AC$507,ROWS($A$1:O403)+1,0),Lookups!$A$2:$B$45,2,0)),""))</f>
        <v/>
      </c>
    </row>
    <row r="405" spans="1:15" ht="18" customHeight="1" x14ac:dyDescent="0.15">
      <c r="A405" s="16" t="str">
        <f>IF(VLOOKUP(A$1,$R$2:$S$16,2,0)="","",IF(HLOOKUP(VLOOKUP(A$1,$R$2:$S$16,2,0),'DSP Employee Census'!$B$6:$AC$507,ROWS($A$1:A404)+1,0)=0,"",HLOOKUP(VLOOKUP(A$1,$R$2:$S$16,2,0),'DSP Employee Census'!$B$6:$AC$507,ROWS($A$1:A404)+1,0)))</f>
        <v/>
      </c>
      <c r="B405" s="16" t="str">
        <f>IF(VLOOKUP(B$1,$R$2:$S$16,2,0)="","",IF(HLOOKUP(VLOOKUP(B$1,$R$2:$S$16,2,0),'DSP Employee Census'!$A$6:$AC$507,ROWS($A$1:B404)+1,0)=0,"",HLOOKUP(VLOOKUP(B$1,$R$2:$S$16,2,0),'DSP Employee Census'!$A$6:$AC$507,ROWS($A$1:B404)+1,0)))</f>
        <v/>
      </c>
      <c r="C405" s="16" t="str">
        <f>IF(VLOOKUP(C$1,$R$2:$S$16,2,0)="","",IF(HLOOKUP(VLOOKUP(C$1,$R$2:$S$16,2,0),'DSP Employee Census'!$B$6:$AC$507,ROWS($A$1:C404)+1,0)=0,"",HLOOKUP(VLOOKUP(C$1,$R$2:$S$16,2,0),'DSP Employee Census'!$B$6:$AC$507,ROWS($A$1:C404)+1,0)))</f>
        <v/>
      </c>
      <c r="D405" s="74" t="str">
        <f>IF(VLOOKUP(D$1,$R$2:$S$16,2,0)="","",IF(HLOOKUP(VLOOKUP(D$1,$R$2:$S$16,2,0),'DSP Employee Census'!$B$6:$AC$507,ROWS($A$1:D404)+1,0)=0,"",HLOOKUP(VLOOKUP(D$1,$R$2:$S$16,2,0),'DSP Employee Census'!$B$6:$AC$507,ROWS($A$1:D404)+1,0)))</f>
        <v/>
      </c>
      <c r="E405" s="16" t="str">
        <f>IF(VLOOKUP(E$1,$R$2:$S$16,2,0)="","",IF(HLOOKUP(VLOOKUP(E$1,$R$2:$S$16,2,0),'DSP Employee Census'!$B$6:$AC$507,ROWS($A$1:E404)+1,0)=0,"",VLOOKUP(HLOOKUP(VLOOKUP(E$1,$R$2:$S$16,2,0),'DSP Employee Census'!$B$6:$AC$507,ROWS($A$1:E404)+1,0),Lookups!$A$2:$B$45,2,0)))</f>
        <v/>
      </c>
      <c r="F405" s="74" t="str">
        <f>IF(VLOOKUP(F$1,$R$2:$S$16,2,0)="","",IF(HLOOKUP(VLOOKUP(F$1,$R$2:$S$16,2,0),'DSP Employee Census'!$B$6:$AC$507,ROWS($A$1:F404)+1,0)=0,"",HLOOKUP(VLOOKUP(F$1,$R$2:$S$16,2,0),'DSP Employee Census'!$B$6:$AC$507,ROWS($A$1:F404)+1,0)))</f>
        <v/>
      </c>
      <c r="G405" s="16" t="str">
        <f>IF(VLOOKUP(G$1,$R$2:$S$16,2,0)="","",IF(HLOOKUP(VLOOKUP(G$1,$R$2:$S$16,2,0),'DSP Employee Census'!$B$6:$AC$507,ROWS($A$1:G404)+1,0)=0,"",VLOOKUP(HLOOKUP(VLOOKUP(G$1,$R$2:$S$16,2,0),'DSP Employee Census'!$B$6:$AC$507,ROWS($A$1:G404)+1,0),Lookups!$A$2:$B$45,2,0)))</f>
        <v/>
      </c>
      <c r="H405" s="74" t="str">
        <f>IF(VLOOKUP(H$1,$R$2:$S$16,2,0)="","",IF(HLOOKUP(VLOOKUP(H$1,$R$2:$S$16,2,0),'DSP Employee Census'!$B$6:$AC$507,ROWS($A$1:H404)+1,0)=0,"",HLOOKUP(VLOOKUP(H$1,$R$2:$S$16,2,0),'DSP Employee Census'!$B$6:$AC$507,ROWS($A$1:H404)+1,0)))</f>
        <v/>
      </c>
      <c r="I405" s="75" t="str">
        <f>IF(VLOOKUP(I$1,$R$2:$S$16,2,0)="","",IF(HLOOKUP(VLOOKUP(I$1,$R$2:$S$16,2,0),'DSP Employee Census'!$B$6:$AC$507,ROWS($A$1:I404)+1,0)=0,"",HLOOKUP(VLOOKUP(I$1,$R$2:$S$16,2,0),'DSP Employee Census'!$B$6:$AC$507,ROWS($A$1:I404)+1,0)))</f>
        <v/>
      </c>
      <c r="J405" s="76" t="str">
        <f>IF(VLOOKUP($J$1,$R$2:$S$16,2,0)="","",IF(AND($K405="part_time",HLOOKUP(VLOOKUP(J$1,$R$2:$S$16,2,0),'DSP Employee Census'!$B$6:$AC$507,ROWS($A$1:J404)+1,0)&gt;0),HLOOKUP(VLOOKUP(J$1,$R$2:$S$16,2,0),'DSP Employee Census'!$B$6:$AC$507,ROWS($A$1:J404)+1,0),IF(AND($K405="part_time",HLOOKUP(VLOOKUP(J$1,$R$2:$S$16,2,0),'DSP Employee Census'!$B$6:$AC$507,ROWS($A$1:J404)+1,0)=""),'DSP Employee Census'!$H$1,"")))</f>
        <v/>
      </c>
      <c r="K405" s="16" t="str">
        <f>IF(VLOOKUP(K$1,$R$2:$S$16,2,0)="","",IF(HLOOKUP(VLOOKUP(K$1,$R$2:$S$16,2,0),'DSP Employee Census'!$B$6:$AC$507,ROWS($A$1:K404)+1,0)=0,"",VLOOKUP(HLOOKUP(VLOOKUP(K$1,$R$2:$S$16,2,0),'DSP Employee Census'!$B$6:$AC$507,ROWS($A$1:K404)+1,0),Lookups!$A$2:$B$45,2,0)))</f>
        <v/>
      </c>
      <c r="L405" s="74" t="str">
        <f>IF(VLOOKUP(L$1,$R$2:$S$16,2,0)="","",IF(HLOOKUP(VLOOKUP(L$1,$R$2:$S$16,2,0),'DSP Employee Census'!$B$6:$AC$507,ROWS($A$1:L404)+1,0)=0,"",HLOOKUP(VLOOKUP(L$1,$R$2:$S$16,2,0),'DSP Employee Census'!$B$6:$AC$507,ROWS($A$1:L404)+1,0)))</f>
        <v/>
      </c>
      <c r="M405" s="76" t="str">
        <f>IF(VLOOKUP(M$1,$R$2:$S$16,2,0)="","",IF(HLOOKUP(VLOOKUP(M$1,$R$2:$S$16,2,0),'DSP Employee Census'!$B$6:$AC$507,ROWS($A$1:M404)+1,0)=0,"",HLOOKUP(VLOOKUP(M$1,$R$2:$S$16,2,0),'DSP Employee Census'!$B$6:$AC$507,ROWS($A$1:M404)+1,0)))</f>
        <v/>
      </c>
      <c r="N405" s="74" t="str">
        <f>IF(VLOOKUP(N$1,$R$2:$S$16,2,0)="","",IF(HLOOKUP(VLOOKUP(N$1,$R$2:$S$16,2,0),'DSP Employee Census'!$B$6:$AC$507,ROWS($A$1:N404)+1,0)=0,"",HLOOKUP(VLOOKUP(N$1,$R$2:$S$16,2,0),'DSP Employee Census'!$B$6:$AC$507,ROWS($A$1:N404)+1,0)))</f>
        <v/>
      </c>
      <c r="O405" s="16" t="str">
        <f>IF(VLOOKUP(O$1,$R$2:$S$16,2,0)="","",IF(E405="self",IF(HLOOKUP(VLOOKUP(O$1,$R$2:$S$16,2,0),'DSP Employee Census'!$B$6:$AC$507,ROWS($A$1:O404)+1,0)=0,"",VLOOKUP(HLOOKUP(VLOOKUP(O$1,$R$2:$S$16,2,0),'DSP Employee Census'!$B$6:$AC$507,ROWS($A$1:O404)+1,0),Lookups!$A$2:$B$45,2,0)),""))</f>
        <v/>
      </c>
    </row>
    <row r="406" spans="1:15" ht="18" customHeight="1" x14ac:dyDescent="0.15">
      <c r="A406" s="16" t="str">
        <f>IF(VLOOKUP(A$1,$R$2:$S$16,2,0)="","",IF(HLOOKUP(VLOOKUP(A$1,$R$2:$S$16,2,0),'DSP Employee Census'!$B$6:$AC$507,ROWS($A$1:A405)+1,0)=0,"",HLOOKUP(VLOOKUP(A$1,$R$2:$S$16,2,0),'DSP Employee Census'!$B$6:$AC$507,ROWS($A$1:A405)+1,0)))</f>
        <v/>
      </c>
      <c r="B406" s="16" t="str">
        <f>IF(VLOOKUP(B$1,$R$2:$S$16,2,0)="","",IF(HLOOKUP(VLOOKUP(B$1,$R$2:$S$16,2,0),'DSP Employee Census'!$A$6:$AC$507,ROWS($A$1:B405)+1,0)=0,"",HLOOKUP(VLOOKUP(B$1,$R$2:$S$16,2,0),'DSP Employee Census'!$A$6:$AC$507,ROWS($A$1:B405)+1,0)))</f>
        <v/>
      </c>
      <c r="C406" s="16" t="str">
        <f>IF(VLOOKUP(C$1,$R$2:$S$16,2,0)="","",IF(HLOOKUP(VLOOKUP(C$1,$R$2:$S$16,2,0),'DSP Employee Census'!$B$6:$AC$507,ROWS($A$1:C405)+1,0)=0,"",HLOOKUP(VLOOKUP(C$1,$R$2:$S$16,2,0),'DSP Employee Census'!$B$6:$AC$507,ROWS($A$1:C405)+1,0)))</f>
        <v/>
      </c>
      <c r="D406" s="74" t="str">
        <f>IF(VLOOKUP(D$1,$R$2:$S$16,2,0)="","",IF(HLOOKUP(VLOOKUP(D$1,$R$2:$S$16,2,0),'DSP Employee Census'!$B$6:$AC$507,ROWS($A$1:D405)+1,0)=0,"",HLOOKUP(VLOOKUP(D$1,$R$2:$S$16,2,0),'DSP Employee Census'!$B$6:$AC$507,ROWS($A$1:D405)+1,0)))</f>
        <v/>
      </c>
      <c r="E406" s="16" t="str">
        <f>IF(VLOOKUP(E$1,$R$2:$S$16,2,0)="","",IF(HLOOKUP(VLOOKUP(E$1,$R$2:$S$16,2,0),'DSP Employee Census'!$B$6:$AC$507,ROWS($A$1:E405)+1,0)=0,"",VLOOKUP(HLOOKUP(VLOOKUP(E$1,$R$2:$S$16,2,0),'DSP Employee Census'!$B$6:$AC$507,ROWS($A$1:E405)+1,0),Lookups!$A$2:$B$45,2,0)))</f>
        <v/>
      </c>
      <c r="F406" s="74" t="str">
        <f>IF(VLOOKUP(F$1,$R$2:$S$16,2,0)="","",IF(HLOOKUP(VLOOKUP(F$1,$R$2:$S$16,2,0),'DSP Employee Census'!$B$6:$AC$507,ROWS($A$1:F405)+1,0)=0,"",HLOOKUP(VLOOKUP(F$1,$R$2:$S$16,2,0),'DSP Employee Census'!$B$6:$AC$507,ROWS($A$1:F405)+1,0)))</f>
        <v/>
      </c>
      <c r="G406" s="16" t="str">
        <f>IF(VLOOKUP(G$1,$R$2:$S$16,2,0)="","",IF(HLOOKUP(VLOOKUP(G$1,$R$2:$S$16,2,0),'DSP Employee Census'!$B$6:$AC$507,ROWS($A$1:G405)+1,0)=0,"",VLOOKUP(HLOOKUP(VLOOKUP(G$1,$R$2:$S$16,2,0),'DSP Employee Census'!$B$6:$AC$507,ROWS($A$1:G405)+1,0),Lookups!$A$2:$B$45,2,0)))</f>
        <v/>
      </c>
      <c r="H406" s="74" t="str">
        <f>IF(VLOOKUP(H$1,$R$2:$S$16,2,0)="","",IF(HLOOKUP(VLOOKUP(H$1,$R$2:$S$16,2,0),'DSP Employee Census'!$B$6:$AC$507,ROWS($A$1:H405)+1,0)=0,"",HLOOKUP(VLOOKUP(H$1,$R$2:$S$16,2,0),'DSP Employee Census'!$B$6:$AC$507,ROWS($A$1:H405)+1,0)))</f>
        <v/>
      </c>
      <c r="I406" s="75" t="str">
        <f>IF(VLOOKUP(I$1,$R$2:$S$16,2,0)="","",IF(HLOOKUP(VLOOKUP(I$1,$R$2:$S$16,2,0),'DSP Employee Census'!$B$6:$AC$507,ROWS($A$1:I405)+1,0)=0,"",HLOOKUP(VLOOKUP(I$1,$R$2:$S$16,2,0),'DSP Employee Census'!$B$6:$AC$507,ROWS($A$1:I405)+1,0)))</f>
        <v/>
      </c>
      <c r="J406" s="76" t="str">
        <f>IF(VLOOKUP($J$1,$R$2:$S$16,2,0)="","",IF(AND($K406="part_time",HLOOKUP(VLOOKUP(J$1,$R$2:$S$16,2,0),'DSP Employee Census'!$B$6:$AC$507,ROWS($A$1:J405)+1,0)&gt;0),HLOOKUP(VLOOKUP(J$1,$R$2:$S$16,2,0),'DSP Employee Census'!$B$6:$AC$507,ROWS($A$1:J405)+1,0),IF(AND($K406="part_time",HLOOKUP(VLOOKUP(J$1,$R$2:$S$16,2,0),'DSP Employee Census'!$B$6:$AC$507,ROWS($A$1:J405)+1,0)=""),'DSP Employee Census'!$H$1,"")))</f>
        <v/>
      </c>
      <c r="K406" s="16" t="str">
        <f>IF(VLOOKUP(K$1,$R$2:$S$16,2,0)="","",IF(HLOOKUP(VLOOKUP(K$1,$R$2:$S$16,2,0),'DSP Employee Census'!$B$6:$AC$507,ROWS($A$1:K405)+1,0)=0,"",VLOOKUP(HLOOKUP(VLOOKUP(K$1,$R$2:$S$16,2,0),'DSP Employee Census'!$B$6:$AC$507,ROWS($A$1:K405)+1,0),Lookups!$A$2:$B$45,2,0)))</f>
        <v/>
      </c>
      <c r="L406" s="74" t="str">
        <f>IF(VLOOKUP(L$1,$R$2:$S$16,2,0)="","",IF(HLOOKUP(VLOOKUP(L$1,$R$2:$S$16,2,0),'DSP Employee Census'!$B$6:$AC$507,ROWS($A$1:L405)+1,0)=0,"",HLOOKUP(VLOOKUP(L$1,$R$2:$S$16,2,0),'DSP Employee Census'!$B$6:$AC$507,ROWS($A$1:L405)+1,0)))</f>
        <v/>
      </c>
      <c r="M406" s="76" t="str">
        <f>IF(VLOOKUP(M$1,$R$2:$S$16,2,0)="","",IF(HLOOKUP(VLOOKUP(M$1,$R$2:$S$16,2,0),'DSP Employee Census'!$B$6:$AC$507,ROWS($A$1:M405)+1,0)=0,"",HLOOKUP(VLOOKUP(M$1,$R$2:$S$16,2,0),'DSP Employee Census'!$B$6:$AC$507,ROWS($A$1:M405)+1,0)))</f>
        <v/>
      </c>
      <c r="N406" s="74" t="str">
        <f>IF(VLOOKUP(N$1,$R$2:$S$16,2,0)="","",IF(HLOOKUP(VLOOKUP(N$1,$R$2:$S$16,2,0),'DSP Employee Census'!$B$6:$AC$507,ROWS($A$1:N405)+1,0)=0,"",HLOOKUP(VLOOKUP(N$1,$R$2:$S$16,2,0),'DSP Employee Census'!$B$6:$AC$507,ROWS($A$1:N405)+1,0)))</f>
        <v/>
      </c>
      <c r="O406" s="16" t="str">
        <f>IF(VLOOKUP(O$1,$R$2:$S$16,2,0)="","",IF(E406="self",IF(HLOOKUP(VLOOKUP(O$1,$R$2:$S$16,2,0),'DSP Employee Census'!$B$6:$AC$507,ROWS($A$1:O405)+1,0)=0,"",VLOOKUP(HLOOKUP(VLOOKUP(O$1,$R$2:$S$16,2,0),'DSP Employee Census'!$B$6:$AC$507,ROWS($A$1:O405)+1,0),Lookups!$A$2:$B$45,2,0)),""))</f>
        <v/>
      </c>
    </row>
    <row r="407" spans="1:15" ht="18" customHeight="1" x14ac:dyDescent="0.15">
      <c r="A407" s="16" t="str">
        <f>IF(VLOOKUP(A$1,$R$2:$S$16,2,0)="","",IF(HLOOKUP(VLOOKUP(A$1,$R$2:$S$16,2,0),'DSP Employee Census'!$B$6:$AC$507,ROWS($A$1:A406)+1,0)=0,"",HLOOKUP(VLOOKUP(A$1,$R$2:$S$16,2,0),'DSP Employee Census'!$B$6:$AC$507,ROWS($A$1:A406)+1,0)))</f>
        <v/>
      </c>
      <c r="B407" s="16" t="str">
        <f>IF(VLOOKUP(B$1,$R$2:$S$16,2,0)="","",IF(HLOOKUP(VLOOKUP(B$1,$R$2:$S$16,2,0),'DSP Employee Census'!$A$6:$AC$507,ROWS($A$1:B406)+1,0)=0,"",HLOOKUP(VLOOKUP(B$1,$R$2:$S$16,2,0),'DSP Employee Census'!$A$6:$AC$507,ROWS($A$1:B406)+1,0)))</f>
        <v/>
      </c>
      <c r="C407" s="16" t="str">
        <f>IF(VLOOKUP(C$1,$R$2:$S$16,2,0)="","",IF(HLOOKUP(VLOOKUP(C$1,$R$2:$S$16,2,0),'DSP Employee Census'!$B$6:$AC$507,ROWS($A$1:C406)+1,0)=0,"",HLOOKUP(VLOOKUP(C$1,$R$2:$S$16,2,0),'DSP Employee Census'!$B$6:$AC$507,ROWS($A$1:C406)+1,0)))</f>
        <v/>
      </c>
      <c r="D407" s="74" t="str">
        <f>IF(VLOOKUP(D$1,$R$2:$S$16,2,0)="","",IF(HLOOKUP(VLOOKUP(D$1,$R$2:$S$16,2,0),'DSP Employee Census'!$B$6:$AC$507,ROWS($A$1:D406)+1,0)=0,"",HLOOKUP(VLOOKUP(D$1,$R$2:$S$16,2,0),'DSP Employee Census'!$B$6:$AC$507,ROWS($A$1:D406)+1,0)))</f>
        <v/>
      </c>
      <c r="E407" s="16" t="str">
        <f>IF(VLOOKUP(E$1,$R$2:$S$16,2,0)="","",IF(HLOOKUP(VLOOKUP(E$1,$R$2:$S$16,2,0),'DSP Employee Census'!$B$6:$AC$507,ROWS($A$1:E406)+1,0)=0,"",VLOOKUP(HLOOKUP(VLOOKUP(E$1,$R$2:$S$16,2,0),'DSP Employee Census'!$B$6:$AC$507,ROWS($A$1:E406)+1,0),Lookups!$A$2:$B$45,2,0)))</f>
        <v/>
      </c>
      <c r="F407" s="74" t="str">
        <f>IF(VLOOKUP(F$1,$R$2:$S$16,2,0)="","",IF(HLOOKUP(VLOOKUP(F$1,$R$2:$S$16,2,0),'DSP Employee Census'!$B$6:$AC$507,ROWS($A$1:F406)+1,0)=0,"",HLOOKUP(VLOOKUP(F$1,$R$2:$S$16,2,0),'DSP Employee Census'!$B$6:$AC$507,ROWS($A$1:F406)+1,0)))</f>
        <v/>
      </c>
      <c r="G407" s="16" t="str">
        <f>IF(VLOOKUP(G$1,$R$2:$S$16,2,0)="","",IF(HLOOKUP(VLOOKUP(G$1,$R$2:$S$16,2,0),'DSP Employee Census'!$B$6:$AC$507,ROWS($A$1:G406)+1,0)=0,"",VLOOKUP(HLOOKUP(VLOOKUP(G$1,$R$2:$S$16,2,0),'DSP Employee Census'!$B$6:$AC$507,ROWS($A$1:G406)+1,0),Lookups!$A$2:$B$45,2,0)))</f>
        <v/>
      </c>
      <c r="H407" s="74" t="str">
        <f>IF(VLOOKUP(H$1,$R$2:$S$16,2,0)="","",IF(HLOOKUP(VLOOKUP(H$1,$R$2:$S$16,2,0),'DSP Employee Census'!$B$6:$AC$507,ROWS($A$1:H406)+1,0)=0,"",HLOOKUP(VLOOKUP(H$1,$R$2:$S$16,2,0),'DSP Employee Census'!$B$6:$AC$507,ROWS($A$1:H406)+1,0)))</f>
        <v/>
      </c>
      <c r="I407" s="75" t="str">
        <f>IF(VLOOKUP(I$1,$R$2:$S$16,2,0)="","",IF(HLOOKUP(VLOOKUP(I$1,$R$2:$S$16,2,0),'DSP Employee Census'!$B$6:$AC$507,ROWS($A$1:I406)+1,0)=0,"",HLOOKUP(VLOOKUP(I$1,$R$2:$S$16,2,0),'DSP Employee Census'!$B$6:$AC$507,ROWS($A$1:I406)+1,0)))</f>
        <v/>
      </c>
      <c r="J407" s="76" t="str">
        <f>IF(VLOOKUP($J$1,$R$2:$S$16,2,0)="","",IF(AND($K407="part_time",HLOOKUP(VLOOKUP(J$1,$R$2:$S$16,2,0),'DSP Employee Census'!$B$6:$AC$507,ROWS($A$1:J406)+1,0)&gt;0),HLOOKUP(VLOOKUP(J$1,$R$2:$S$16,2,0),'DSP Employee Census'!$B$6:$AC$507,ROWS($A$1:J406)+1,0),IF(AND($K407="part_time",HLOOKUP(VLOOKUP(J$1,$R$2:$S$16,2,0),'DSP Employee Census'!$B$6:$AC$507,ROWS($A$1:J406)+1,0)=""),'DSP Employee Census'!$H$1,"")))</f>
        <v/>
      </c>
      <c r="K407" s="16" t="str">
        <f>IF(VLOOKUP(K$1,$R$2:$S$16,2,0)="","",IF(HLOOKUP(VLOOKUP(K$1,$R$2:$S$16,2,0),'DSP Employee Census'!$B$6:$AC$507,ROWS($A$1:K406)+1,0)=0,"",VLOOKUP(HLOOKUP(VLOOKUP(K$1,$R$2:$S$16,2,0),'DSP Employee Census'!$B$6:$AC$507,ROWS($A$1:K406)+1,0),Lookups!$A$2:$B$45,2,0)))</f>
        <v/>
      </c>
      <c r="L407" s="74" t="str">
        <f>IF(VLOOKUP(L$1,$R$2:$S$16,2,0)="","",IF(HLOOKUP(VLOOKUP(L$1,$R$2:$S$16,2,0),'DSP Employee Census'!$B$6:$AC$507,ROWS($A$1:L406)+1,0)=0,"",HLOOKUP(VLOOKUP(L$1,$R$2:$S$16,2,0),'DSP Employee Census'!$B$6:$AC$507,ROWS($A$1:L406)+1,0)))</f>
        <v/>
      </c>
      <c r="M407" s="76" t="str">
        <f>IF(VLOOKUP(M$1,$R$2:$S$16,2,0)="","",IF(HLOOKUP(VLOOKUP(M$1,$R$2:$S$16,2,0),'DSP Employee Census'!$B$6:$AC$507,ROWS($A$1:M406)+1,0)=0,"",HLOOKUP(VLOOKUP(M$1,$R$2:$S$16,2,0),'DSP Employee Census'!$B$6:$AC$507,ROWS($A$1:M406)+1,0)))</f>
        <v/>
      </c>
      <c r="N407" s="74" t="str">
        <f>IF(VLOOKUP(N$1,$R$2:$S$16,2,0)="","",IF(HLOOKUP(VLOOKUP(N$1,$R$2:$S$16,2,0),'DSP Employee Census'!$B$6:$AC$507,ROWS($A$1:N406)+1,0)=0,"",HLOOKUP(VLOOKUP(N$1,$R$2:$S$16,2,0),'DSP Employee Census'!$B$6:$AC$507,ROWS($A$1:N406)+1,0)))</f>
        <v/>
      </c>
      <c r="O407" s="16" t="str">
        <f>IF(VLOOKUP(O$1,$R$2:$S$16,2,0)="","",IF(E407="self",IF(HLOOKUP(VLOOKUP(O$1,$R$2:$S$16,2,0),'DSP Employee Census'!$B$6:$AC$507,ROWS($A$1:O406)+1,0)=0,"",VLOOKUP(HLOOKUP(VLOOKUP(O$1,$R$2:$S$16,2,0),'DSP Employee Census'!$B$6:$AC$507,ROWS($A$1:O406)+1,0),Lookups!$A$2:$B$45,2,0)),""))</f>
        <v/>
      </c>
    </row>
    <row r="408" spans="1:15" ht="18" customHeight="1" x14ac:dyDescent="0.15">
      <c r="A408" s="16" t="str">
        <f>IF(VLOOKUP(A$1,$R$2:$S$16,2,0)="","",IF(HLOOKUP(VLOOKUP(A$1,$R$2:$S$16,2,0),'DSP Employee Census'!$B$6:$AC$507,ROWS($A$1:A407)+1,0)=0,"",HLOOKUP(VLOOKUP(A$1,$R$2:$S$16,2,0),'DSP Employee Census'!$B$6:$AC$507,ROWS($A$1:A407)+1,0)))</f>
        <v/>
      </c>
      <c r="B408" s="16" t="str">
        <f>IF(VLOOKUP(B$1,$R$2:$S$16,2,0)="","",IF(HLOOKUP(VLOOKUP(B$1,$R$2:$S$16,2,0),'DSP Employee Census'!$A$6:$AC$507,ROWS($A$1:B407)+1,0)=0,"",HLOOKUP(VLOOKUP(B$1,$R$2:$S$16,2,0),'DSP Employee Census'!$A$6:$AC$507,ROWS($A$1:B407)+1,0)))</f>
        <v/>
      </c>
      <c r="C408" s="16" t="str">
        <f>IF(VLOOKUP(C$1,$R$2:$S$16,2,0)="","",IF(HLOOKUP(VLOOKUP(C$1,$R$2:$S$16,2,0),'DSP Employee Census'!$B$6:$AC$507,ROWS($A$1:C407)+1,0)=0,"",HLOOKUP(VLOOKUP(C$1,$R$2:$S$16,2,0),'DSP Employee Census'!$B$6:$AC$507,ROWS($A$1:C407)+1,0)))</f>
        <v/>
      </c>
      <c r="D408" s="74" t="str">
        <f>IF(VLOOKUP(D$1,$R$2:$S$16,2,0)="","",IF(HLOOKUP(VLOOKUP(D$1,$R$2:$S$16,2,0),'DSP Employee Census'!$B$6:$AC$507,ROWS($A$1:D407)+1,0)=0,"",HLOOKUP(VLOOKUP(D$1,$R$2:$S$16,2,0),'DSP Employee Census'!$B$6:$AC$507,ROWS($A$1:D407)+1,0)))</f>
        <v/>
      </c>
      <c r="E408" s="16" t="str">
        <f>IF(VLOOKUP(E$1,$R$2:$S$16,2,0)="","",IF(HLOOKUP(VLOOKUP(E$1,$R$2:$S$16,2,0),'DSP Employee Census'!$B$6:$AC$507,ROWS($A$1:E407)+1,0)=0,"",VLOOKUP(HLOOKUP(VLOOKUP(E$1,$R$2:$S$16,2,0),'DSP Employee Census'!$B$6:$AC$507,ROWS($A$1:E407)+1,0),Lookups!$A$2:$B$45,2,0)))</f>
        <v/>
      </c>
      <c r="F408" s="74" t="str">
        <f>IF(VLOOKUP(F$1,$R$2:$S$16,2,0)="","",IF(HLOOKUP(VLOOKUP(F$1,$R$2:$S$16,2,0),'DSP Employee Census'!$B$6:$AC$507,ROWS($A$1:F407)+1,0)=0,"",HLOOKUP(VLOOKUP(F$1,$R$2:$S$16,2,0),'DSP Employee Census'!$B$6:$AC$507,ROWS($A$1:F407)+1,0)))</f>
        <v/>
      </c>
      <c r="G408" s="16" t="str">
        <f>IF(VLOOKUP(G$1,$R$2:$S$16,2,0)="","",IF(HLOOKUP(VLOOKUP(G$1,$R$2:$S$16,2,0),'DSP Employee Census'!$B$6:$AC$507,ROWS($A$1:G407)+1,0)=0,"",VLOOKUP(HLOOKUP(VLOOKUP(G$1,$R$2:$S$16,2,0),'DSP Employee Census'!$B$6:$AC$507,ROWS($A$1:G407)+1,0),Lookups!$A$2:$B$45,2,0)))</f>
        <v/>
      </c>
      <c r="H408" s="74" t="str">
        <f>IF(VLOOKUP(H$1,$R$2:$S$16,2,0)="","",IF(HLOOKUP(VLOOKUP(H$1,$R$2:$S$16,2,0),'DSP Employee Census'!$B$6:$AC$507,ROWS($A$1:H407)+1,0)=0,"",HLOOKUP(VLOOKUP(H$1,$R$2:$S$16,2,0),'DSP Employee Census'!$B$6:$AC$507,ROWS($A$1:H407)+1,0)))</f>
        <v/>
      </c>
      <c r="I408" s="75" t="str">
        <f>IF(VLOOKUP(I$1,$R$2:$S$16,2,0)="","",IF(HLOOKUP(VLOOKUP(I$1,$R$2:$S$16,2,0),'DSP Employee Census'!$B$6:$AC$507,ROWS($A$1:I407)+1,0)=0,"",HLOOKUP(VLOOKUP(I$1,$R$2:$S$16,2,0),'DSP Employee Census'!$B$6:$AC$507,ROWS($A$1:I407)+1,0)))</f>
        <v/>
      </c>
      <c r="J408" s="76" t="str">
        <f>IF(VLOOKUP($J$1,$R$2:$S$16,2,0)="","",IF(AND($K408="part_time",HLOOKUP(VLOOKUP(J$1,$R$2:$S$16,2,0),'DSP Employee Census'!$B$6:$AC$507,ROWS($A$1:J407)+1,0)&gt;0),HLOOKUP(VLOOKUP(J$1,$R$2:$S$16,2,0),'DSP Employee Census'!$B$6:$AC$507,ROWS($A$1:J407)+1,0),IF(AND($K408="part_time",HLOOKUP(VLOOKUP(J$1,$R$2:$S$16,2,0),'DSP Employee Census'!$B$6:$AC$507,ROWS($A$1:J407)+1,0)=""),'DSP Employee Census'!$H$1,"")))</f>
        <v/>
      </c>
      <c r="K408" s="16" t="str">
        <f>IF(VLOOKUP(K$1,$R$2:$S$16,2,0)="","",IF(HLOOKUP(VLOOKUP(K$1,$R$2:$S$16,2,0),'DSP Employee Census'!$B$6:$AC$507,ROWS($A$1:K407)+1,0)=0,"",VLOOKUP(HLOOKUP(VLOOKUP(K$1,$R$2:$S$16,2,0),'DSP Employee Census'!$B$6:$AC$507,ROWS($A$1:K407)+1,0),Lookups!$A$2:$B$45,2,0)))</f>
        <v/>
      </c>
      <c r="L408" s="74" t="str">
        <f>IF(VLOOKUP(L$1,$R$2:$S$16,2,0)="","",IF(HLOOKUP(VLOOKUP(L$1,$R$2:$S$16,2,0),'DSP Employee Census'!$B$6:$AC$507,ROWS($A$1:L407)+1,0)=0,"",HLOOKUP(VLOOKUP(L$1,$R$2:$S$16,2,0),'DSP Employee Census'!$B$6:$AC$507,ROWS($A$1:L407)+1,0)))</f>
        <v/>
      </c>
      <c r="M408" s="76" t="str">
        <f>IF(VLOOKUP(M$1,$R$2:$S$16,2,0)="","",IF(HLOOKUP(VLOOKUP(M$1,$R$2:$S$16,2,0),'DSP Employee Census'!$B$6:$AC$507,ROWS($A$1:M407)+1,0)=0,"",HLOOKUP(VLOOKUP(M$1,$R$2:$S$16,2,0),'DSP Employee Census'!$B$6:$AC$507,ROWS($A$1:M407)+1,0)))</f>
        <v/>
      </c>
      <c r="N408" s="74" t="str">
        <f>IF(VLOOKUP(N$1,$R$2:$S$16,2,0)="","",IF(HLOOKUP(VLOOKUP(N$1,$R$2:$S$16,2,0),'DSP Employee Census'!$B$6:$AC$507,ROWS($A$1:N407)+1,0)=0,"",HLOOKUP(VLOOKUP(N$1,$R$2:$S$16,2,0),'DSP Employee Census'!$B$6:$AC$507,ROWS($A$1:N407)+1,0)))</f>
        <v/>
      </c>
      <c r="O408" s="16" t="str">
        <f>IF(VLOOKUP(O$1,$R$2:$S$16,2,0)="","",IF(E408="self",IF(HLOOKUP(VLOOKUP(O$1,$R$2:$S$16,2,0),'DSP Employee Census'!$B$6:$AC$507,ROWS($A$1:O407)+1,0)=0,"",VLOOKUP(HLOOKUP(VLOOKUP(O$1,$R$2:$S$16,2,0),'DSP Employee Census'!$B$6:$AC$507,ROWS($A$1:O407)+1,0),Lookups!$A$2:$B$45,2,0)),""))</f>
        <v/>
      </c>
    </row>
    <row r="409" spans="1:15" ht="18" customHeight="1" x14ac:dyDescent="0.15">
      <c r="A409" s="16" t="str">
        <f>IF(VLOOKUP(A$1,$R$2:$S$16,2,0)="","",IF(HLOOKUP(VLOOKUP(A$1,$R$2:$S$16,2,0),'DSP Employee Census'!$B$6:$AC$507,ROWS($A$1:A408)+1,0)=0,"",HLOOKUP(VLOOKUP(A$1,$R$2:$S$16,2,0),'DSP Employee Census'!$B$6:$AC$507,ROWS($A$1:A408)+1,0)))</f>
        <v/>
      </c>
      <c r="B409" s="16" t="str">
        <f>IF(VLOOKUP(B$1,$R$2:$S$16,2,0)="","",IF(HLOOKUP(VLOOKUP(B$1,$R$2:$S$16,2,0),'DSP Employee Census'!$A$6:$AC$507,ROWS($A$1:B408)+1,0)=0,"",HLOOKUP(VLOOKUP(B$1,$R$2:$S$16,2,0),'DSP Employee Census'!$A$6:$AC$507,ROWS($A$1:B408)+1,0)))</f>
        <v/>
      </c>
      <c r="C409" s="16" t="str">
        <f>IF(VLOOKUP(C$1,$R$2:$S$16,2,0)="","",IF(HLOOKUP(VLOOKUP(C$1,$R$2:$S$16,2,0),'DSP Employee Census'!$B$6:$AC$507,ROWS($A$1:C408)+1,0)=0,"",HLOOKUP(VLOOKUP(C$1,$R$2:$S$16,2,0),'DSP Employee Census'!$B$6:$AC$507,ROWS($A$1:C408)+1,0)))</f>
        <v/>
      </c>
      <c r="D409" s="74" t="str">
        <f>IF(VLOOKUP(D$1,$R$2:$S$16,2,0)="","",IF(HLOOKUP(VLOOKUP(D$1,$R$2:$S$16,2,0),'DSP Employee Census'!$B$6:$AC$507,ROWS($A$1:D408)+1,0)=0,"",HLOOKUP(VLOOKUP(D$1,$R$2:$S$16,2,0),'DSP Employee Census'!$B$6:$AC$507,ROWS($A$1:D408)+1,0)))</f>
        <v/>
      </c>
      <c r="E409" s="16" t="str">
        <f>IF(VLOOKUP(E$1,$R$2:$S$16,2,0)="","",IF(HLOOKUP(VLOOKUP(E$1,$R$2:$S$16,2,0),'DSP Employee Census'!$B$6:$AC$507,ROWS($A$1:E408)+1,0)=0,"",VLOOKUP(HLOOKUP(VLOOKUP(E$1,$R$2:$S$16,2,0),'DSP Employee Census'!$B$6:$AC$507,ROWS($A$1:E408)+1,0),Lookups!$A$2:$B$45,2,0)))</f>
        <v/>
      </c>
      <c r="F409" s="74" t="str">
        <f>IF(VLOOKUP(F$1,$R$2:$S$16,2,0)="","",IF(HLOOKUP(VLOOKUP(F$1,$R$2:$S$16,2,0),'DSP Employee Census'!$B$6:$AC$507,ROWS($A$1:F408)+1,0)=0,"",HLOOKUP(VLOOKUP(F$1,$R$2:$S$16,2,0),'DSP Employee Census'!$B$6:$AC$507,ROWS($A$1:F408)+1,0)))</f>
        <v/>
      </c>
      <c r="G409" s="16" t="str">
        <f>IF(VLOOKUP(G$1,$R$2:$S$16,2,0)="","",IF(HLOOKUP(VLOOKUP(G$1,$R$2:$S$16,2,0),'DSP Employee Census'!$B$6:$AC$507,ROWS($A$1:G408)+1,0)=0,"",VLOOKUP(HLOOKUP(VLOOKUP(G$1,$R$2:$S$16,2,0),'DSP Employee Census'!$B$6:$AC$507,ROWS($A$1:G408)+1,0),Lookups!$A$2:$B$45,2,0)))</f>
        <v/>
      </c>
      <c r="H409" s="74" t="str">
        <f>IF(VLOOKUP(H$1,$R$2:$S$16,2,0)="","",IF(HLOOKUP(VLOOKUP(H$1,$R$2:$S$16,2,0),'DSP Employee Census'!$B$6:$AC$507,ROWS($A$1:H408)+1,0)=0,"",HLOOKUP(VLOOKUP(H$1,$R$2:$S$16,2,0),'DSP Employee Census'!$B$6:$AC$507,ROWS($A$1:H408)+1,0)))</f>
        <v/>
      </c>
      <c r="I409" s="75" t="str">
        <f>IF(VLOOKUP(I$1,$R$2:$S$16,2,0)="","",IF(HLOOKUP(VLOOKUP(I$1,$R$2:$S$16,2,0),'DSP Employee Census'!$B$6:$AC$507,ROWS($A$1:I408)+1,0)=0,"",HLOOKUP(VLOOKUP(I$1,$R$2:$S$16,2,0),'DSP Employee Census'!$B$6:$AC$507,ROWS($A$1:I408)+1,0)))</f>
        <v/>
      </c>
      <c r="J409" s="76" t="str">
        <f>IF(VLOOKUP($J$1,$R$2:$S$16,2,0)="","",IF(AND($K409="part_time",HLOOKUP(VLOOKUP(J$1,$R$2:$S$16,2,0),'DSP Employee Census'!$B$6:$AC$507,ROWS($A$1:J408)+1,0)&gt;0),HLOOKUP(VLOOKUP(J$1,$R$2:$S$16,2,0),'DSP Employee Census'!$B$6:$AC$507,ROWS($A$1:J408)+1,0),IF(AND($K409="part_time",HLOOKUP(VLOOKUP(J$1,$R$2:$S$16,2,0),'DSP Employee Census'!$B$6:$AC$507,ROWS($A$1:J408)+1,0)=""),'DSP Employee Census'!$H$1,"")))</f>
        <v/>
      </c>
      <c r="K409" s="16" t="str">
        <f>IF(VLOOKUP(K$1,$R$2:$S$16,2,0)="","",IF(HLOOKUP(VLOOKUP(K$1,$R$2:$S$16,2,0),'DSP Employee Census'!$B$6:$AC$507,ROWS($A$1:K408)+1,0)=0,"",VLOOKUP(HLOOKUP(VLOOKUP(K$1,$R$2:$S$16,2,0),'DSP Employee Census'!$B$6:$AC$507,ROWS($A$1:K408)+1,0),Lookups!$A$2:$B$45,2,0)))</f>
        <v/>
      </c>
      <c r="L409" s="74" t="str">
        <f>IF(VLOOKUP(L$1,$R$2:$S$16,2,0)="","",IF(HLOOKUP(VLOOKUP(L$1,$R$2:$S$16,2,0),'DSP Employee Census'!$B$6:$AC$507,ROWS($A$1:L408)+1,0)=0,"",HLOOKUP(VLOOKUP(L$1,$R$2:$S$16,2,0),'DSP Employee Census'!$B$6:$AC$507,ROWS($A$1:L408)+1,0)))</f>
        <v/>
      </c>
      <c r="M409" s="76" t="str">
        <f>IF(VLOOKUP(M$1,$R$2:$S$16,2,0)="","",IF(HLOOKUP(VLOOKUP(M$1,$R$2:$S$16,2,0),'DSP Employee Census'!$B$6:$AC$507,ROWS($A$1:M408)+1,0)=0,"",HLOOKUP(VLOOKUP(M$1,$R$2:$S$16,2,0),'DSP Employee Census'!$B$6:$AC$507,ROWS($A$1:M408)+1,0)))</f>
        <v/>
      </c>
      <c r="N409" s="74" t="str">
        <f>IF(VLOOKUP(N$1,$R$2:$S$16,2,0)="","",IF(HLOOKUP(VLOOKUP(N$1,$R$2:$S$16,2,0),'DSP Employee Census'!$B$6:$AC$507,ROWS($A$1:N408)+1,0)=0,"",HLOOKUP(VLOOKUP(N$1,$R$2:$S$16,2,0),'DSP Employee Census'!$B$6:$AC$507,ROWS($A$1:N408)+1,0)))</f>
        <v/>
      </c>
      <c r="O409" s="16" t="str">
        <f>IF(VLOOKUP(O$1,$R$2:$S$16,2,0)="","",IF(E409="self",IF(HLOOKUP(VLOOKUP(O$1,$R$2:$S$16,2,0),'DSP Employee Census'!$B$6:$AC$507,ROWS($A$1:O408)+1,0)=0,"",VLOOKUP(HLOOKUP(VLOOKUP(O$1,$R$2:$S$16,2,0),'DSP Employee Census'!$B$6:$AC$507,ROWS($A$1:O408)+1,0),Lookups!$A$2:$B$45,2,0)),""))</f>
        <v/>
      </c>
    </row>
    <row r="410" spans="1:15" ht="18" customHeight="1" x14ac:dyDescent="0.15">
      <c r="A410" s="16" t="str">
        <f>IF(VLOOKUP(A$1,$R$2:$S$16,2,0)="","",IF(HLOOKUP(VLOOKUP(A$1,$R$2:$S$16,2,0),'DSP Employee Census'!$B$6:$AC$507,ROWS($A$1:A409)+1,0)=0,"",HLOOKUP(VLOOKUP(A$1,$R$2:$S$16,2,0),'DSP Employee Census'!$B$6:$AC$507,ROWS($A$1:A409)+1,0)))</f>
        <v/>
      </c>
      <c r="B410" s="16" t="str">
        <f>IF(VLOOKUP(B$1,$R$2:$S$16,2,0)="","",IF(HLOOKUP(VLOOKUP(B$1,$R$2:$S$16,2,0),'DSP Employee Census'!$A$6:$AC$507,ROWS($A$1:B409)+1,0)=0,"",HLOOKUP(VLOOKUP(B$1,$R$2:$S$16,2,0),'DSP Employee Census'!$A$6:$AC$507,ROWS($A$1:B409)+1,0)))</f>
        <v/>
      </c>
      <c r="C410" s="16" t="str">
        <f>IF(VLOOKUP(C$1,$R$2:$S$16,2,0)="","",IF(HLOOKUP(VLOOKUP(C$1,$R$2:$S$16,2,0),'DSP Employee Census'!$B$6:$AC$507,ROWS($A$1:C409)+1,0)=0,"",HLOOKUP(VLOOKUP(C$1,$R$2:$S$16,2,0),'DSP Employee Census'!$B$6:$AC$507,ROWS($A$1:C409)+1,0)))</f>
        <v/>
      </c>
      <c r="D410" s="74" t="str">
        <f>IF(VLOOKUP(D$1,$R$2:$S$16,2,0)="","",IF(HLOOKUP(VLOOKUP(D$1,$R$2:$S$16,2,0),'DSP Employee Census'!$B$6:$AC$507,ROWS($A$1:D409)+1,0)=0,"",HLOOKUP(VLOOKUP(D$1,$R$2:$S$16,2,0),'DSP Employee Census'!$B$6:$AC$507,ROWS($A$1:D409)+1,0)))</f>
        <v/>
      </c>
      <c r="E410" s="16" t="str">
        <f>IF(VLOOKUP(E$1,$R$2:$S$16,2,0)="","",IF(HLOOKUP(VLOOKUP(E$1,$R$2:$S$16,2,0),'DSP Employee Census'!$B$6:$AC$507,ROWS($A$1:E409)+1,0)=0,"",VLOOKUP(HLOOKUP(VLOOKUP(E$1,$R$2:$S$16,2,0),'DSP Employee Census'!$B$6:$AC$507,ROWS($A$1:E409)+1,0),Lookups!$A$2:$B$45,2,0)))</f>
        <v/>
      </c>
      <c r="F410" s="74" t="str">
        <f>IF(VLOOKUP(F$1,$R$2:$S$16,2,0)="","",IF(HLOOKUP(VLOOKUP(F$1,$R$2:$S$16,2,0),'DSP Employee Census'!$B$6:$AC$507,ROWS($A$1:F409)+1,0)=0,"",HLOOKUP(VLOOKUP(F$1,$R$2:$S$16,2,0),'DSP Employee Census'!$B$6:$AC$507,ROWS($A$1:F409)+1,0)))</f>
        <v/>
      </c>
      <c r="G410" s="16" t="str">
        <f>IF(VLOOKUP(G$1,$R$2:$S$16,2,0)="","",IF(HLOOKUP(VLOOKUP(G$1,$R$2:$S$16,2,0),'DSP Employee Census'!$B$6:$AC$507,ROWS($A$1:G409)+1,0)=0,"",VLOOKUP(HLOOKUP(VLOOKUP(G$1,$R$2:$S$16,2,0),'DSP Employee Census'!$B$6:$AC$507,ROWS($A$1:G409)+1,0),Lookups!$A$2:$B$45,2,0)))</f>
        <v/>
      </c>
      <c r="H410" s="74" t="str">
        <f>IF(VLOOKUP(H$1,$R$2:$S$16,2,0)="","",IF(HLOOKUP(VLOOKUP(H$1,$R$2:$S$16,2,0),'DSP Employee Census'!$B$6:$AC$507,ROWS($A$1:H409)+1,0)=0,"",HLOOKUP(VLOOKUP(H$1,$R$2:$S$16,2,0),'DSP Employee Census'!$B$6:$AC$507,ROWS($A$1:H409)+1,0)))</f>
        <v/>
      </c>
      <c r="I410" s="75" t="str">
        <f>IF(VLOOKUP(I$1,$R$2:$S$16,2,0)="","",IF(HLOOKUP(VLOOKUP(I$1,$R$2:$S$16,2,0),'DSP Employee Census'!$B$6:$AC$507,ROWS($A$1:I409)+1,0)=0,"",HLOOKUP(VLOOKUP(I$1,$R$2:$S$16,2,0),'DSP Employee Census'!$B$6:$AC$507,ROWS($A$1:I409)+1,0)))</f>
        <v/>
      </c>
      <c r="J410" s="76" t="str">
        <f>IF(VLOOKUP($J$1,$R$2:$S$16,2,0)="","",IF(AND($K410="part_time",HLOOKUP(VLOOKUP(J$1,$R$2:$S$16,2,0),'DSP Employee Census'!$B$6:$AC$507,ROWS($A$1:J409)+1,0)&gt;0),HLOOKUP(VLOOKUP(J$1,$R$2:$S$16,2,0),'DSP Employee Census'!$B$6:$AC$507,ROWS($A$1:J409)+1,0),IF(AND($K410="part_time",HLOOKUP(VLOOKUP(J$1,$R$2:$S$16,2,0),'DSP Employee Census'!$B$6:$AC$507,ROWS($A$1:J409)+1,0)=""),'DSP Employee Census'!$H$1,"")))</f>
        <v/>
      </c>
      <c r="K410" s="16" t="str">
        <f>IF(VLOOKUP(K$1,$R$2:$S$16,2,0)="","",IF(HLOOKUP(VLOOKUP(K$1,$R$2:$S$16,2,0),'DSP Employee Census'!$B$6:$AC$507,ROWS($A$1:K409)+1,0)=0,"",VLOOKUP(HLOOKUP(VLOOKUP(K$1,$R$2:$S$16,2,0),'DSP Employee Census'!$B$6:$AC$507,ROWS($A$1:K409)+1,0),Lookups!$A$2:$B$45,2,0)))</f>
        <v/>
      </c>
      <c r="L410" s="74" t="str">
        <f>IF(VLOOKUP(L$1,$R$2:$S$16,2,0)="","",IF(HLOOKUP(VLOOKUP(L$1,$R$2:$S$16,2,0),'DSP Employee Census'!$B$6:$AC$507,ROWS($A$1:L409)+1,0)=0,"",HLOOKUP(VLOOKUP(L$1,$R$2:$S$16,2,0),'DSP Employee Census'!$B$6:$AC$507,ROWS($A$1:L409)+1,0)))</f>
        <v/>
      </c>
      <c r="M410" s="76" t="str">
        <f>IF(VLOOKUP(M$1,$R$2:$S$16,2,0)="","",IF(HLOOKUP(VLOOKUP(M$1,$R$2:$S$16,2,0),'DSP Employee Census'!$B$6:$AC$507,ROWS($A$1:M409)+1,0)=0,"",HLOOKUP(VLOOKUP(M$1,$R$2:$S$16,2,0),'DSP Employee Census'!$B$6:$AC$507,ROWS($A$1:M409)+1,0)))</f>
        <v/>
      </c>
      <c r="N410" s="74" t="str">
        <f>IF(VLOOKUP(N$1,$R$2:$S$16,2,0)="","",IF(HLOOKUP(VLOOKUP(N$1,$R$2:$S$16,2,0),'DSP Employee Census'!$B$6:$AC$507,ROWS($A$1:N409)+1,0)=0,"",HLOOKUP(VLOOKUP(N$1,$R$2:$S$16,2,0),'DSP Employee Census'!$B$6:$AC$507,ROWS($A$1:N409)+1,0)))</f>
        <v/>
      </c>
      <c r="O410" s="16" t="str">
        <f>IF(VLOOKUP(O$1,$R$2:$S$16,2,0)="","",IF(E410="self",IF(HLOOKUP(VLOOKUP(O$1,$R$2:$S$16,2,0),'DSP Employee Census'!$B$6:$AC$507,ROWS($A$1:O409)+1,0)=0,"",VLOOKUP(HLOOKUP(VLOOKUP(O$1,$R$2:$S$16,2,0),'DSP Employee Census'!$B$6:$AC$507,ROWS($A$1:O409)+1,0),Lookups!$A$2:$B$45,2,0)),""))</f>
        <v/>
      </c>
    </row>
    <row r="411" spans="1:15" ht="18" customHeight="1" x14ac:dyDescent="0.15">
      <c r="A411" s="16" t="str">
        <f>IF(VLOOKUP(A$1,$R$2:$S$16,2,0)="","",IF(HLOOKUP(VLOOKUP(A$1,$R$2:$S$16,2,0),'DSP Employee Census'!$B$6:$AC$507,ROWS($A$1:A410)+1,0)=0,"",HLOOKUP(VLOOKUP(A$1,$R$2:$S$16,2,0),'DSP Employee Census'!$B$6:$AC$507,ROWS($A$1:A410)+1,0)))</f>
        <v/>
      </c>
      <c r="B411" s="16" t="str">
        <f>IF(VLOOKUP(B$1,$R$2:$S$16,2,0)="","",IF(HLOOKUP(VLOOKUP(B$1,$R$2:$S$16,2,0),'DSP Employee Census'!$A$6:$AC$507,ROWS($A$1:B410)+1,0)=0,"",HLOOKUP(VLOOKUP(B$1,$R$2:$S$16,2,0),'DSP Employee Census'!$A$6:$AC$507,ROWS($A$1:B410)+1,0)))</f>
        <v/>
      </c>
      <c r="C411" s="16" t="str">
        <f>IF(VLOOKUP(C$1,$R$2:$S$16,2,0)="","",IF(HLOOKUP(VLOOKUP(C$1,$R$2:$S$16,2,0),'DSP Employee Census'!$B$6:$AC$507,ROWS($A$1:C410)+1,0)=0,"",HLOOKUP(VLOOKUP(C$1,$R$2:$S$16,2,0),'DSP Employee Census'!$B$6:$AC$507,ROWS($A$1:C410)+1,0)))</f>
        <v/>
      </c>
      <c r="D411" s="74" t="str">
        <f>IF(VLOOKUP(D$1,$R$2:$S$16,2,0)="","",IF(HLOOKUP(VLOOKUP(D$1,$R$2:$S$16,2,0),'DSP Employee Census'!$B$6:$AC$507,ROWS($A$1:D410)+1,0)=0,"",HLOOKUP(VLOOKUP(D$1,$R$2:$S$16,2,0),'DSP Employee Census'!$B$6:$AC$507,ROWS($A$1:D410)+1,0)))</f>
        <v/>
      </c>
      <c r="E411" s="16" t="str">
        <f>IF(VLOOKUP(E$1,$R$2:$S$16,2,0)="","",IF(HLOOKUP(VLOOKUP(E$1,$R$2:$S$16,2,0),'DSP Employee Census'!$B$6:$AC$507,ROWS($A$1:E410)+1,0)=0,"",VLOOKUP(HLOOKUP(VLOOKUP(E$1,$R$2:$S$16,2,0),'DSP Employee Census'!$B$6:$AC$507,ROWS($A$1:E410)+1,0),Lookups!$A$2:$B$45,2,0)))</f>
        <v/>
      </c>
      <c r="F411" s="74" t="str">
        <f>IF(VLOOKUP(F$1,$R$2:$S$16,2,0)="","",IF(HLOOKUP(VLOOKUP(F$1,$R$2:$S$16,2,0),'DSP Employee Census'!$B$6:$AC$507,ROWS($A$1:F410)+1,0)=0,"",HLOOKUP(VLOOKUP(F$1,$R$2:$S$16,2,0),'DSP Employee Census'!$B$6:$AC$507,ROWS($A$1:F410)+1,0)))</f>
        <v/>
      </c>
      <c r="G411" s="16" t="str">
        <f>IF(VLOOKUP(G$1,$R$2:$S$16,2,0)="","",IF(HLOOKUP(VLOOKUP(G$1,$R$2:$S$16,2,0),'DSP Employee Census'!$B$6:$AC$507,ROWS($A$1:G410)+1,0)=0,"",VLOOKUP(HLOOKUP(VLOOKUP(G$1,$R$2:$S$16,2,0),'DSP Employee Census'!$B$6:$AC$507,ROWS($A$1:G410)+1,0),Lookups!$A$2:$B$45,2,0)))</f>
        <v/>
      </c>
      <c r="H411" s="74" t="str">
        <f>IF(VLOOKUP(H$1,$R$2:$S$16,2,0)="","",IF(HLOOKUP(VLOOKUP(H$1,$R$2:$S$16,2,0),'DSP Employee Census'!$B$6:$AC$507,ROWS($A$1:H410)+1,0)=0,"",HLOOKUP(VLOOKUP(H$1,$R$2:$S$16,2,0),'DSP Employee Census'!$B$6:$AC$507,ROWS($A$1:H410)+1,0)))</f>
        <v/>
      </c>
      <c r="I411" s="75" t="str">
        <f>IF(VLOOKUP(I$1,$R$2:$S$16,2,0)="","",IF(HLOOKUP(VLOOKUP(I$1,$R$2:$S$16,2,0),'DSP Employee Census'!$B$6:$AC$507,ROWS($A$1:I410)+1,0)=0,"",HLOOKUP(VLOOKUP(I$1,$R$2:$S$16,2,0),'DSP Employee Census'!$B$6:$AC$507,ROWS($A$1:I410)+1,0)))</f>
        <v/>
      </c>
      <c r="J411" s="76" t="str">
        <f>IF(VLOOKUP($J$1,$R$2:$S$16,2,0)="","",IF(AND($K411="part_time",HLOOKUP(VLOOKUP(J$1,$R$2:$S$16,2,0),'DSP Employee Census'!$B$6:$AC$507,ROWS($A$1:J410)+1,0)&gt;0),HLOOKUP(VLOOKUP(J$1,$R$2:$S$16,2,0),'DSP Employee Census'!$B$6:$AC$507,ROWS($A$1:J410)+1,0),IF(AND($K411="part_time",HLOOKUP(VLOOKUP(J$1,$R$2:$S$16,2,0),'DSP Employee Census'!$B$6:$AC$507,ROWS($A$1:J410)+1,0)=""),'DSP Employee Census'!$H$1,"")))</f>
        <v/>
      </c>
      <c r="K411" s="16" t="str">
        <f>IF(VLOOKUP(K$1,$R$2:$S$16,2,0)="","",IF(HLOOKUP(VLOOKUP(K$1,$R$2:$S$16,2,0),'DSP Employee Census'!$B$6:$AC$507,ROWS($A$1:K410)+1,0)=0,"",VLOOKUP(HLOOKUP(VLOOKUP(K$1,$R$2:$S$16,2,0),'DSP Employee Census'!$B$6:$AC$507,ROWS($A$1:K410)+1,0),Lookups!$A$2:$B$45,2,0)))</f>
        <v/>
      </c>
      <c r="L411" s="74" t="str">
        <f>IF(VLOOKUP(L$1,$R$2:$S$16,2,0)="","",IF(HLOOKUP(VLOOKUP(L$1,$R$2:$S$16,2,0),'DSP Employee Census'!$B$6:$AC$507,ROWS($A$1:L410)+1,0)=0,"",HLOOKUP(VLOOKUP(L$1,$R$2:$S$16,2,0),'DSP Employee Census'!$B$6:$AC$507,ROWS($A$1:L410)+1,0)))</f>
        <v/>
      </c>
      <c r="M411" s="76" t="str">
        <f>IF(VLOOKUP(M$1,$R$2:$S$16,2,0)="","",IF(HLOOKUP(VLOOKUP(M$1,$R$2:$S$16,2,0),'DSP Employee Census'!$B$6:$AC$507,ROWS($A$1:M410)+1,0)=0,"",HLOOKUP(VLOOKUP(M$1,$R$2:$S$16,2,0),'DSP Employee Census'!$B$6:$AC$507,ROWS($A$1:M410)+1,0)))</f>
        <v/>
      </c>
      <c r="N411" s="74" t="str">
        <f>IF(VLOOKUP(N$1,$R$2:$S$16,2,0)="","",IF(HLOOKUP(VLOOKUP(N$1,$R$2:$S$16,2,0),'DSP Employee Census'!$B$6:$AC$507,ROWS($A$1:N410)+1,0)=0,"",HLOOKUP(VLOOKUP(N$1,$R$2:$S$16,2,0),'DSP Employee Census'!$B$6:$AC$507,ROWS($A$1:N410)+1,0)))</f>
        <v/>
      </c>
      <c r="O411" s="16" t="str">
        <f>IF(VLOOKUP(O$1,$R$2:$S$16,2,0)="","",IF(E411="self",IF(HLOOKUP(VLOOKUP(O$1,$R$2:$S$16,2,0),'DSP Employee Census'!$B$6:$AC$507,ROWS($A$1:O410)+1,0)=0,"",VLOOKUP(HLOOKUP(VLOOKUP(O$1,$R$2:$S$16,2,0),'DSP Employee Census'!$B$6:$AC$507,ROWS($A$1:O410)+1,0),Lookups!$A$2:$B$45,2,0)),""))</f>
        <v/>
      </c>
    </row>
    <row r="412" spans="1:15" ht="18" customHeight="1" x14ac:dyDescent="0.15">
      <c r="A412" s="16" t="str">
        <f>IF(VLOOKUP(A$1,$R$2:$S$16,2,0)="","",IF(HLOOKUP(VLOOKUP(A$1,$R$2:$S$16,2,0),'DSP Employee Census'!$B$6:$AC$507,ROWS($A$1:A411)+1,0)=0,"",HLOOKUP(VLOOKUP(A$1,$R$2:$S$16,2,0),'DSP Employee Census'!$B$6:$AC$507,ROWS($A$1:A411)+1,0)))</f>
        <v/>
      </c>
      <c r="B412" s="16" t="str">
        <f>IF(VLOOKUP(B$1,$R$2:$S$16,2,0)="","",IF(HLOOKUP(VLOOKUP(B$1,$R$2:$S$16,2,0),'DSP Employee Census'!$A$6:$AC$507,ROWS($A$1:B411)+1,0)=0,"",HLOOKUP(VLOOKUP(B$1,$R$2:$S$16,2,0),'DSP Employee Census'!$A$6:$AC$507,ROWS($A$1:B411)+1,0)))</f>
        <v/>
      </c>
      <c r="C412" s="16" t="str">
        <f>IF(VLOOKUP(C$1,$R$2:$S$16,2,0)="","",IF(HLOOKUP(VLOOKUP(C$1,$R$2:$S$16,2,0),'DSP Employee Census'!$B$6:$AC$507,ROWS($A$1:C411)+1,0)=0,"",HLOOKUP(VLOOKUP(C$1,$R$2:$S$16,2,0),'DSP Employee Census'!$B$6:$AC$507,ROWS($A$1:C411)+1,0)))</f>
        <v/>
      </c>
      <c r="D412" s="74" t="str">
        <f>IF(VLOOKUP(D$1,$R$2:$S$16,2,0)="","",IF(HLOOKUP(VLOOKUP(D$1,$R$2:$S$16,2,0),'DSP Employee Census'!$B$6:$AC$507,ROWS($A$1:D411)+1,0)=0,"",HLOOKUP(VLOOKUP(D$1,$R$2:$S$16,2,0),'DSP Employee Census'!$B$6:$AC$507,ROWS($A$1:D411)+1,0)))</f>
        <v/>
      </c>
      <c r="E412" s="16" t="str">
        <f>IF(VLOOKUP(E$1,$R$2:$S$16,2,0)="","",IF(HLOOKUP(VLOOKUP(E$1,$R$2:$S$16,2,0),'DSP Employee Census'!$B$6:$AC$507,ROWS($A$1:E411)+1,0)=0,"",VLOOKUP(HLOOKUP(VLOOKUP(E$1,$R$2:$S$16,2,0),'DSP Employee Census'!$B$6:$AC$507,ROWS($A$1:E411)+1,0),Lookups!$A$2:$B$45,2,0)))</f>
        <v/>
      </c>
      <c r="F412" s="74" t="str">
        <f>IF(VLOOKUP(F$1,$R$2:$S$16,2,0)="","",IF(HLOOKUP(VLOOKUP(F$1,$R$2:$S$16,2,0),'DSP Employee Census'!$B$6:$AC$507,ROWS($A$1:F411)+1,0)=0,"",HLOOKUP(VLOOKUP(F$1,$R$2:$S$16,2,0),'DSP Employee Census'!$B$6:$AC$507,ROWS($A$1:F411)+1,0)))</f>
        <v/>
      </c>
      <c r="G412" s="16" t="str">
        <f>IF(VLOOKUP(G$1,$R$2:$S$16,2,0)="","",IF(HLOOKUP(VLOOKUP(G$1,$R$2:$S$16,2,0),'DSP Employee Census'!$B$6:$AC$507,ROWS($A$1:G411)+1,0)=0,"",VLOOKUP(HLOOKUP(VLOOKUP(G$1,$R$2:$S$16,2,0),'DSP Employee Census'!$B$6:$AC$507,ROWS($A$1:G411)+1,0),Lookups!$A$2:$B$45,2,0)))</f>
        <v/>
      </c>
      <c r="H412" s="74" t="str">
        <f>IF(VLOOKUP(H$1,$R$2:$S$16,2,0)="","",IF(HLOOKUP(VLOOKUP(H$1,$R$2:$S$16,2,0),'DSP Employee Census'!$B$6:$AC$507,ROWS($A$1:H411)+1,0)=0,"",HLOOKUP(VLOOKUP(H$1,$R$2:$S$16,2,0),'DSP Employee Census'!$B$6:$AC$507,ROWS($A$1:H411)+1,0)))</f>
        <v/>
      </c>
      <c r="I412" s="75" t="str">
        <f>IF(VLOOKUP(I$1,$R$2:$S$16,2,0)="","",IF(HLOOKUP(VLOOKUP(I$1,$R$2:$S$16,2,0),'DSP Employee Census'!$B$6:$AC$507,ROWS($A$1:I411)+1,0)=0,"",HLOOKUP(VLOOKUP(I$1,$R$2:$S$16,2,0),'DSP Employee Census'!$B$6:$AC$507,ROWS($A$1:I411)+1,0)))</f>
        <v/>
      </c>
      <c r="J412" s="76" t="str">
        <f>IF(VLOOKUP($J$1,$R$2:$S$16,2,0)="","",IF(AND($K412="part_time",HLOOKUP(VLOOKUP(J$1,$R$2:$S$16,2,0),'DSP Employee Census'!$B$6:$AC$507,ROWS($A$1:J411)+1,0)&gt;0),HLOOKUP(VLOOKUP(J$1,$R$2:$S$16,2,0),'DSP Employee Census'!$B$6:$AC$507,ROWS($A$1:J411)+1,0),IF(AND($K412="part_time",HLOOKUP(VLOOKUP(J$1,$R$2:$S$16,2,0),'DSP Employee Census'!$B$6:$AC$507,ROWS($A$1:J411)+1,0)=""),'DSP Employee Census'!$H$1,"")))</f>
        <v/>
      </c>
      <c r="K412" s="16" t="str">
        <f>IF(VLOOKUP(K$1,$R$2:$S$16,2,0)="","",IF(HLOOKUP(VLOOKUP(K$1,$R$2:$S$16,2,0),'DSP Employee Census'!$B$6:$AC$507,ROWS($A$1:K411)+1,0)=0,"",VLOOKUP(HLOOKUP(VLOOKUP(K$1,$R$2:$S$16,2,0),'DSP Employee Census'!$B$6:$AC$507,ROWS($A$1:K411)+1,0),Lookups!$A$2:$B$45,2,0)))</f>
        <v/>
      </c>
      <c r="L412" s="74" t="str">
        <f>IF(VLOOKUP(L$1,$R$2:$S$16,2,0)="","",IF(HLOOKUP(VLOOKUP(L$1,$R$2:$S$16,2,0),'DSP Employee Census'!$B$6:$AC$507,ROWS($A$1:L411)+1,0)=0,"",HLOOKUP(VLOOKUP(L$1,$R$2:$S$16,2,0),'DSP Employee Census'!$B$6:$AC$507,ROWS($A$1:L411)+1,0)))</f>
        <v/>
      </c>
      <c r="M412" s="76" t="str">
        <f>IF(VLOOKUP(M$1,$R$2:$S$16,2,0)="","",IF(HLOOKUP(VLOOKUP(M$1,$R$2:$S$16,2,0),'DSP Employee Census'!$B$6:$AC$507,ROWS($A$1:M411)+1,0)=0,"",HLOOKUP(VLOOKUP(M$1,$R$2:$S$16,2,0),'DSP Employee Census'!$B$6:$AC$507,ROWS($A$1:M411)+1,0)))</f>
        <v/>
      </c>
      <c r="N412" s="74" t="str">
        <f>IF(VLOOKUP(N$1,$R$2:$S$16,2,0)="","",IF(HLOOKUP(VLOOKUP(N$1,$R$2:$S$16,2,0),'DSP Employee Census'!$B$6:$AC$507,ROWS($A$1:N411)+1,0)=0,"",HLOOKUP(VLOOKUP(N$1,$R$2:$S$16,2,0),'DSP Employee Census'!$B$6:$AC$507,ROWS($A$1:N411)+1,0)))</f>
        <v/>
      </c>
      <c r="O412" s="16" t="str">
        <f>IF(VLOOKUP(O$1,$R$2:$S$16,2,0)="","",IF(E412="self",IF(HLOOKUP(VLOOKUP(O$1,$R$2:$S$16,2,0),'DSP Employee Census'!$B$6:$AC$507,ROWS($A$1:O411)+1,0)=0,"",VLOOKUP(HLOOKUP(VLOOKUP(O$1,$R$2:$S$16,2,0),'DSP Employee Census'!$B$6:$AC$507,ROWS($A$1:O411)+1,0),Lookups!$A$2:$B$45,2,0)),""))</f>
        <v/>
      </c>
    </row>
    <row r="413" spans="1:15" ht="18" customHeight="1" x14ac:dyDescent="0.15">
      <c r="A413" s="16" t="str">
        <f>IF(VLOOKUP(A$1,$R$2:$S$16,2,0)="","",IF(HLOOKUP(VLOOKUP(A$1,$R$2:$S$16,2,0),'DSP Employee Census'!$B$6:$AC$507,ROWS($A$1:A412)+1,0)=0,"",HLOOKUP(VLOOKUP(A$1,$R$2:$S$16,2,0),'DSP Employee Census'!$B$6:$AC$507,ROWS($A$1:A412)+1,0)))</f>
        <v/>
      </c>
      <c r="B413" s="16" t="str">
        <f>IF(VLOOKUP(B$1,$R$2:$S$16,2,0)="","",IF(HLOOKUP(VLOOKUP(B$1,$R$2:$S$16,2,0),'DSP Employee Census'!$A$6:$AC$507,ROWS($A$1:B412)+1,0)=0,"",HLOOKUP(VLOOKUP(B$1,$R$2:$S$16,2,0),'DSP Employee Census'!$A$6:$AC$507,ROWS($A$1:B412)+1,0)))</f>
        <v/>
      </c>
      <c r="C413" s="16" t="str">
        <f>IF(VLOOKUP(C$1,$R$2:$S$16,2,0)="","",IF(HLOOKUP(VLOOKUP(C$1,$R$2:$S$16,2,0),'DSP Employee Census'!$B$6:$AC$507,ROWS($A$1:C412)+1,0)=0,"",HLOOKUP(VLOOKUP(C$1,$R$2:$S$16,2,0),'DSP Employee Census'!$B$6:$AC$507,ROWS($A$1:C412)+1,0)))</f>
        <v/>
      </c>
      <c r="D413" s="74" t="str">
        <f>IF(VLOOKUP(D$1,$R$2:$S$16,2,0)="","",IF(HLOOKUP(VLOOKUP(D$1,$R$2:$S$16,2,0),'DSP Employee Census'!$B$6:$AC$507,ROWS($A$1:D412)+1,0)=0,"",HLOOKUP(VLOOKUP(D$1,$R$2:$S$16,2,0),'DSP Employee Census'!$B$6:$AC$507,ROWS($A$1:D412)+1,0)))</f>
        <v/>
      </c>
      <c r="E413" s="16" t="str">
        <f>IF(VLOOKUP(E$1,$R$2:$S$16,2,0)="","",IF(HLOOKUP(VLOOKUP(E$1,$R$2:$S$16,2,0),'DSP Employee Census'!$B$6:$AC$507,ROWS($A$1:E412)+1,0)=0,"",VLOOKUP(HLOOKUP(VLOOKUP(E$1,$R$2:$S$16,2,0),'DSP Employee Census'!$B$6:$AC$507,ROWS($A$1:E412)+1,0),Lookups!$A$2:$B$45,2,0)))</f>
        <v/>
      </c>
      <c r="F413" s="74" t="str">
        <f>IF(VLOOKUP(F$1,$R$2:$S$16,2,0)="","",IF(HLOOKUP(VLOOKUP(F$1,$R$2:$S$16,2,0),'DSP Employee Census'!$B$6:$AC$507,ROWS($A$1:F412)+1,0)=0,"",HLOOKUP(VLOOKUP(F$1,$R$2:$S$16,2,0),'DSP Employee Census'!$B$6:$AC$507,ROWS($A$1:F412)+1,0)))</f>
        <v/>
      </c>
      <c r="G413" s="16" t="str">
        <f>IF(VLOOKUP(G$1,$R$2:$S$16,2,0)="","",IF(HLOOKUP(VLOOKUP(G$1,$R$2:$S$16,2,0),'DSP Employee Census'!$B$6:$AC$507,ROWS($A$1:G412)+1,0)=0,"",VLOOKUP(HLOOKUP(VLOOKUP(G$1,$R$2:$S$16,2,0),'DSP Employee Census'!$B$6:$AC$507,ROWS($A$1:G412)+1,0),Lookups!$A$2:$B$45,2,0)))</f>
        <v/>
      </c>
      <c r="H413" s="74" t="str">
        <f>IF(VLOOKUP(H$1,$R$2:$S$16,2,0)="","",IF(HLOOKUP(VLOOKUP(H$1,$R$2:$S$16,2,0),'DSP Employee Census'!$B$6:$AC$507,ROWS($A$1:H412)+1,0)=0,"",HLOOKUP(VLOOKUP(H$1,$R$2:$S$16,2,0),'DSP Employee Census'!$B$6:$AC$507,ROWS($A$1:H412)+1,0)))</f>
        <v/>
      </c>
      <c r="I413" s="75" t="str">
        <f>IF(VLOOKUP(I$1,$R$2:$S$16,2,0)="","",IF(HLOOKUP(VLOOKUP(I$1,$R$2:$S$16,2,0),'DSP Employee Census'!$B$6:$AC$507,ROWS($A$1:I412)+1,0)=0,"",HLOOKUP(VLOOKUP(I$1,$R$2:$S$16,2,0),'DSP Employee Census'!$B$6:$AC$507,ROWS($A$1:I412)+1,0)))</f>
        <v/>
      </c>
      <c r="J413" s="76" t="str">
        <f>IF(VLOOKUP($J$1,$R$2:$S$16,2,0)="","",IF(AND($K413="part_time",HLOOKUP(VLOOKUP(J$1,$R$2:$S$16,2,0),'DSP Employee Census'!$B$6:$AC$507,ROWS($A$1:J412)+1,0)&gt;0),HLOOKUP(VLOOKUP(J$1,$R$2:$S$16,2,0),'DSP Employee Census'!$B$6:$AC$507,ROWS($A$1:J412)+1,0),IF(AND($K413="part_time",HLOOKUP(VLOOKUP(J$1,$R$2:$S$16,2,0),'DSP Employee Census'!$B$6:$AC$507,ROWS($A$1:J412)+1,0)=""),'DSP Employee Census'!$H$1,"")))</f>
        <v/>
      </c>
      <c r="K413" s="16" t="str">
        <f>IF(VLOOKUP(K$1,$R$2:$S$16,2,0)="","",IF(HLOOKUP(VLOOKUP(K$1,$R$2:$S$16,2,0),'DSP Employee Census'!$B$6:$AC$507,ROWS($A$1:K412)+1,0)=0,"",VLOOKUP(HLOOKUP(VLOOKUP(K$1,$R$2:$S$16,2,0),'DSP Employee Census'!$B$6:$AC$507,ROWS($A$1:K412)+1,0),Lookups!$A$2:$B$45,2,0)))</f>
        <v/>
      </c>
      <c r="L413" s="74" t="str">
        <f>IF(VLOOKUP(L$1,$R$2:$S$16,2,0)="","",IF(HLOOKUP(VLOOKUP(L$1,$R$2:$S$16,2,0),'DSP Employee Census'!$B$6:$AC$507,ROWS($A$1:L412)+1,0)=0,"",HLOOKUP(VLOOKUP(L$1,$R$2:$S$16,2,0),'DSP Employee Census'!$B$6:$AC$507,ROWS($A$1:L412)+1,0)))</f>
        <v/>
      </c>
      <c r="M413" s="76" t="str">
        <f>IF(VLOOKUP(M$1,$R$2:$S$16,2,0)="","",IF(HLOOKUP(VLOOKUP(M$1,$R$2:$S$16,2,0),'DSP Employee Census'!$B$6:$AC$507,ROWS($A$1:M412)+1,0)=0,"",HLOOKUP(VLOOKUP(M$1,$R$2:$S$16,2,0),'DSP Employee Census'!$B$6:$AC$507,ROWS($A$1:M412)+1,0)))</f>
        <v/>
      </c>
      <c r="N413" s="74" t="str">
        <f>IF(VLOOKUP(N$1,$R$2:$S$16,2,0)="","",IF(HLOOKUP(VLOOKUP(N$1,$R$2:$S$16,2,0),'DSP Employee Census'!$B$6:$AC$507,ROWS($A$1:N412)+1,0)=0,"",HLOOKUP(VLOOKUP(N$1,$R$2:$S$16,2,0),'DSP Employee Census'!$B$6:$AC$507,ROWS($A$1:N412)+1,0)))</f>
        <v/>
      </c>
      <c r="O413" s="16" t="str">
        <f>IF(VLOOKUP(O$1,$R$2:$S$16,2,0)="","",IF(E413="self",IF(HLOOKUP(VLOOKUP(O$1,$R$2:$S$16,2,0),'DSP Employee Census'!$B$6:$AC$507,ROWS($A$1:O412)+1,0)=0,"",VLOOKUP(HLOOKUP(VLOOKUP(O$1,$R$2:$S$16,2,0),'DSP Employee Census'!$B$6:$AC$507,ROWS($A$1:O412)+1,0),Lookups!$A$2:$B$45,2,0)),""))</f>
        <v/>
      </c>
    </row>
    <row r="414" spans="1:15" ht="18" customHeight="1" x14ac:dyDescent="0.15">
      <c r="A414" s="16" t="str">
        <f>IF(VLOOKUP(A$1,$R$2:$S$16,2,0)="","",IF(HLOOKUP(VLOOKUP(A$1,$R$2:$S$16,2,0),'DSP Employee Census'!$B$6:$AC$507,ROWS($A$1:A413)+1,0)=0,"",HLOOKUP(VLOOKUP(A$1,$R$2:$S$16,2,0),'DSP Employee Census'!$B$6:$AC$507,ROWS($A$1:A413)+1,0)))</f>
        <v/>
      </c>
      <c r="B414" s="16" t="str">
        <f>IF(VLOOKUP(B$1,$R$2:$S$16,2,0)="","",IF(HLOOKUP(VLOOKUP(B$1,$R$2:$S$16,2,0),'DSP Employee Census'!$A$6:$AC$507,ROWS($A$1:B413)+1,0)=0,"",HLOOKUP(VLOOKUP(B$1,$R$2:$S$16,2,0),'DSP Employee Census'!$A$6:$AC$507,ROWS($A$1:B413)+1,0)))</f>
        <v/>
      </c>
      <c r="C414" s="16" t="str">
        <f>IF(VLOOKUP(C$1,$R$2:$S$16,2,0)="","",IF(HLOOKUP(VLOOKUP(C$1,$R$2:$S$16,2,0),'DSP Employee Census'!$B$6:$AC$507,ROWS($A$1:C413)+1,0)=0,"",HLOOKUP(VLOOKUP(C$1,$R$2:$S$16,2,0),'DSP Employee Census'!$B$6:$AC$507,ROWS($A$1:C413)+1,0)))</f>
        <v/>
      </c>
      <c r="D414" s="74" t="str">
        <f>IF(VLOOKUP(D$1,$R$2:$S$16,2,0)="","",IF(HLOOKUP(VLOOKUP(D$1,$R$2:$S$16,2,0),'DSP Employee Census'!$B$6:$AC$507,ROWS($A$1:D413)+1,0)=0,"",HLOOKUP(VLOOKUP(D$1,$R$2:$S$16,2,0),'DSP Employee Census'!$B$6:$AC$507,ROWS($A$1:D413)+1,0)))</f>
        <v/>
      </c>
      <c r="E414" s="16" t="str">
        <f>IF(VLOOKUP(E$1,$R$2:$S$16,2,0)="","",IF(HLOOKUP(VLOOKUP(E$1,$R$2:$S$16,2,0),'DSP Employee Census'!$B$6:$AC$507,ROWS($A$1:E413)+1,0)=0,"",VLOOKUP(HLOOKUP(VLOOKUP(E$1,$R$2:$S$16,2,0),'DSP Employee Census'!$B$6:$AC$507,ROWS($A$1:E413)+1,0),Lookups!$A$2:$B$45,2,0)))</f>
        <v/>
      </c>
      <c r="F414" s="74" t="str">
        <f>IF(VLOOKUP(F$1,$R$2:$S$16,2,0)="","",IF(HLOOKUP(VLOOKUP(F$1,$R$2:$S$16,2,0),'DSP Employee Census'!$B$6:$AC$507,ROWS($A$1:F413)+1,0)=0,"",HLOOKUP(VLOOKUP(F$1,$R$2:$S$16,2,0),'DSP Employee Census'!$B$6:$AC$507,ROWS($A$1:F413)+1,0)))</f>
        <v/>
      </c>
      <c r="G414" s="16" t="str">
        <f>IF(VLOOKUP(G$1,$R$2:$S$16,2,0)="","",IF(HLOOKUP(VLOOKUP(G$1,$R$2:$S$16,2,0),'DSP Employee Census'!$B$6:$AC$507,ROWS($A$1:G413)+1,0)=0,"",VLOOKUP(HLOOKUP(VLOOKUP(G$1,$R$2:$S$16,2,0),'DSP Employee Census'!$B$6:$AC$507,ROWS($A$1:G413)+1,0),Lookups!$A$2:$B$45,2,0)))</f>
        <v/>
      </c>
      <c r="H414" s="74" t="str">
        <f>IF(VLOOKUP(H$1,$R$2:$S$16,2,0)="","",IF(HLOOKUP(VLOOKUP(H$1,$R$2:$S$16,2,0),'DSP Employee Census'!$B$6:$AC$507,ROWS($A$1:H413)+1,0)=0,"",HLOOKUP(VLOOKUP(H$1,$R$2:$S$16,2,0),'DSP Employee Census'!$B$6:$AC$507,ROWS($A$1:H413)+1,0)))</f>
        <v/>
      </c>
      <c r="I414" s="75" t="str">
        <f>IF(VLOOKUP(I$1,$R$2:$S$16,2,0)="","",IF(HLOOKUP(VLOOKUP(I$1,$R$2:$S$16,2,0),'DSP Employee Census'!$B$6:$AC$507,ROWS($A$1:I413)+1,0)=0,"",HLOOKUP(VLOOKUP(I$1,$R$2:$S$16,2,0),'DSP Employee Census'!$B$6:$AC$507,ROWS($A$1:I413)+1,0)))</f>
        <v/>
      </c>
      <c r="J414" s="76" t="str">
        <f>IF(VLOOKUP($J$1,$R$2:$S$16,2,0)="","",IF(AND($K414="part_time",HLOOKUP(VLOOKUP(J$1,$R$2:$S$16,2,0),'DSP Employee Census'!$B$6:$AC$507,ROWS($A$1:J413)+1,0)&gt;0),HLOOKUP(VLOOKUP(J$1,$R$2:$S$16,2,0),'DSP Employee Census'!$B$6:$AC$507,ROWS($A$1:J413)+1,0),IF(AND($K414="part_time",HLOOKUP(VLOOKUP(J$1,$R$2:$S$16,2,0),'DSP Employee Census'!$B$6:$AC$507,ROWS($A$1:J413)+1,0)=""),'DSP Employee Census'!$H$1,"")))</f>
        <v/>
      </c>
      <c r="K414" s="16" t="str">
        <f>IF(VLOOKUP(K$1,$R$2:$S$16,2,0)="","",IF(HLOOKUP(VLOOKUP(K$1,$R$2:$S$16,2,0),'DSP Employee Census'!$B$6:$AC$507,ROWS($A$1:K413)+1,0)=0,"",VLOOKUP(HLOOKUP(VLOOKUP(K$1,$R$2:$S$16,2,0),'DSP Employee Census'!$B$6:$AC$507,ROWS($A$1:K413)+1,0),Lookups!$A$2:$B$45,2,0)))</f>
        <v/>
      </c>
      <c r="L414" s="74" t="str">
        <f>IF(VLOOKUP(L$1,$R$2:$S$16,2,0)="","",IF(HLOOKUP(VLOOKUP(L$1,$R$2:$S$16,2,0),'DSP Employee Census'!$B$6:$AC$507,ROWS($A$1:L413)+1,0)=0,"",HLOOKUP(VLOOKUP(L$1,$R$2:$S$16,2,0),'DSP Employee Census'!$B$6:$AC$507,ROWS($A$1:L413)+1,0)))</f>
        <v/>
      </c>
      <c r="M414" s="76" t="str">
        <f>IF(VLOOKUP(M$1,$R$2:$S$16,2,0)="","",IF(HLOOKUP(VLOOKUP(M$1,$R$2:$S$16,2,0),'DSP Employee Census'!$B$6:$AC$507,ROWS($A$1:M413)+1,0)=0,"",HLOOKUP(VLOOKUP(M$1,$R$2:$S$16,2,0),'DSP Employee Census'!$B$6:$AC$507,ROWS($A$1:M413)+1,0)))</f>
        <v/>
      </c>
      <c r="N414" s="74" t="str">
        <f>IF(VLOOKUP(N$1,$R$2:$S$16,2,0)="","",IF(HLOOKUP(VLOOKUP(N$1,$R$2:$S$16,2,0),'DSP Employee Census'!$B$6:$AC$507,ROWS($A$1:N413)+1,0)=0,"",HLOOKUP(VLOOKUP(N$1,$R$2:$S$16,2,0),'DSP Employee Census'!$B$6:$AC$507,ROWS($A$1:N413)+1,0)))</f>
        <v/>
      </c>
      <c r="O414" s="16" t="str">
        <f>IF(VLOOKUP(O$1,$R$2:$S$16,2,0)="","",IF(E414="self",IF(HLOOKUP(VLOOKUP(O$1,$R$2:$S$16,2,0),'DSP Employee Census'!$B$6:$AC$507,ROWS($A$1:O413)+1,0)=0,"",VLOOKUP(HLOOKUP(VLOOKUP(O$1,$R$2:$S$16,2,0),'DSP Employee Census'!$B$6:$AC$507,ROWS($A$1:O413)+1,0),Lookups!$A$2:$B$45,2,0)),""))</f>
        <v/>
      </c>
    </row>
    <row r="415" spans="1:15" ht="18" customHeight="1" x14ac:dyDescent="0.15">
      <c r="A415" s="16" t="str">
        <f>IF(VLOOKUP(A$1,$R$2:$S$16,2,0)="","",IF(HLOOKUP(VLOOKUP(A$1,$R$2:$S$16,2,0),'DSP Employee Census'!$B$6:$AC$507,ROWS($A$1:A414)+1,0)=0,"",HLOOKUP(VLOOKUP(A$1,$R$2:$S$16,2,0),'DSP Employee Census'!$B$6:$AC$507,ROWS($A$1:A414)+1,0)))</f>
        <v/>
      </c>
      <c r="B415" s="16" t="str">
        <f>IF(VLOOKUP(B$1,$R$2:$S$16,2,0)="","",IF(HLOOKUP(VLOOKUP(B$1,$R$2:$S$16,2,0),'DSP Employee Census'!$A$6:$AC$507,ROWS($A$1:B414)+1,0)=0,"",HLOOKUP(VLOOKUP(B$1,$R$2:$S$16,2,0),'DSP Employee Census'!$A$6:$AC$507,ROWS($A$1:B414)+1,0)))</f>
        <v/>
      </c>
      <c r="C415" s="16" t="str">
        <f>IF(VLOOKUP(C$1,$R$2:$S$16,2,0)="","",IF(HLOOKUP(VLOOKUP(C$1,$R$2:$S$16,2,0),'DSP Employee Census'!$B$6:$AC$507,ROWS($A$1:C414)+1,0)=0,"",HLOOKUP(VLOOKUP(C$1,$R$2:$S$16,2,0),'DSP Employee Census'!$B$6:$AC$507,ROWS($A$1:C414)+1,0)))</f>
        <v/>
      </c>
      <c r="D415" s="74" t="str">
        <f>IF(VLOOKUP(D$1,$R$2:$S$16,2,0)="","",IF(HLOOKUP(VLOOKUP(D$1,$R$2:$S$16,2,0),'DSP Employee Census'!$B$6:$AC$507,ROWS($A$1:D414)+1,0)=0,"",HLOOKUP(VLOOKUP(D$1,$R$2:$S$16,2,0),'DSP Employee Census'!$B$6:$AC$507,ROWS($A$1:D414)+1,0)))</f>
        <v/>
      </c>
      <c r="E415" s="16" t="str">
        <f>IF(VLOOKUP(E$1,$R$2:$S$16,2,0)="","",IF(HLOOKUP(VLOOKUP(E$1,$R$2:$S$16,2,0),'DSP Employee Census'!$B$6:$AC$507,ROWS($A$1:E414)+1,0)=0,"",VLOOKUP(HLOOKUP(VLOOKUP(E$1,$R$2:$S$16,2,0),'DSP Employee Census'!$B$6:$AC$507,ROWS($A$1:E414)+1,0),Lookups!$A$2:$B$45,2,0)))</f>
        <v/>
      </c>
      <c r="F415" s="74" t="str">
        <f>IF(VLOOKUP(F$1,$R$2:$S$16,2,0)="","",IF(HLOOKUP(VLOOKUP(F$1,$R$2:$S$16,2,0),'DSP Employee Census'!$B$6:$AC$507,ROWS($A$1:F414)+1,0)=0,"",HLOOKUP(VLOOKUP(F$1,$R$2:$S$16,2,0),'DSP Employee Census'!$B$6:$AC$507,ROWS($A$1:F414)+1,0)))</f>
        <v/>
      </c>
      <c r="G415" s="16" t="str">
        <f>IF(VLOOKUP(G$1,$R$2:$S$16,2,0)="","",IF(HLOOKUP(VLOOKUP(G$1,$R$2:$S$16,2,0),'DSP Employee Census'!$B$6:$AC$507,ROWS($A$1:G414)+1,0)=0,"",VLOOKUP(HLOOKUP(VLOOKUP(G$1,$R$2:$S$16,2,0),'DSP Employee Census'!$B$6:$AC$507,ROWS($A$1:G414)+1,0),Lookups!$A$2:$B$45,2,0)))</f>
        <v/>
      </c>
      <c r="H415" s="74" t="str">
        <f>IF(VLOOKUP(H$1,$R$2:$S$16,2,0)="","",IF(HLOOKUP(VLOOKUP(H$1,$R$2:$S$16,2,0),'DSP Employee Census'!$B$6:$AC$507,ROWS($A$1:H414)+1,0)=0,"",HLOOKUP(VLOOKUP(H$1,$R$2:$S$16,2,0),'DSP Employee Census'!$B$6:$AC$507,ROWS($A$1:H414)+1,0)))</f>
        <v/>
      </c>
      <c r="I415" s="75" t="str">
        <f>IF(VLOOKUP(I$1,$R$2:$S$16,2,0)="","",IF(HLOOKUP(VLOOKUP(I$1,$R$2:$S$16,2,0),'DSP Employee Census'!$B$6:$AC$507,ROWS($A$1:I414)+1,0)=0,"",HLOOKUP(VLOOKUP(I$1,$R$2:$S$16,2,0),'DSP Employee Census'!$B$6:$AC$507,ROWS($A$1:I414)+1,0)))</f>
        <v/>
      </c>
      <c r="J415" s="76" t="str">
        <f>IF(VLOOKUP($J$1,$R$2:$S$16,2,0)="","",IF(AND($K415="part_time",HLOOKUP(VLOOKUP(J$1,$R$2:$S$16,2,0),'DSP Employee Census'!$B$6:$AC$507,ROWS($A$1:J414)+1,0)&gt;0),HLOOKUP(VLOOKUP(J$1,$R$2:$S$16,2,0),'DSP Employee Census'!$B$6:$AC$507,ROWS($A$1:J414)+1,0),IF(AND($K415="part_time",HLOOKUP(VLOOKUP(J$1,$R$2:$S$16,2,0),'DSP Employee Census'!$B$6:$AC$507,ROWS($A$1:J414)+1,0)=""),'DSP Employee Census'!$H$1,"")))</f>
        <v/>
      </c>
      <c r="K415" s="16" t="str">
        <f>IF(VLOOKUP(K$1,$R$2:$S$16,2,0)="","",IF(HLOOKUP(VLOOKUP(K$1,$R$2:$S$16,2,0),'DSP Employee Census'!$B$6:$AC$507,ROWS($A$1:K414)+1,0)=0,"",VLOOKUP(HLOOKUP(VLOOKUP(K$1,$R$2:$S$16,2,0),'DSP Employee Census'!$B$6:$AC$507,ROWS($A$1:K414)+1,0),Lookups!$A$2:$B$45,2,0)))</f>
        <v/>
      </c>
      <c r="L415" s="74" t="str">
        <f>IF(VLOOKUP(L$1,$R$2:$S$16,2,0)="","",IF(HLOOKUP(VLOOKUP(L$1,$R$2:$S$16,2,0),'DSP Employee Census'!$B$6:$AC$507,ROWS($A$1:L414)+1,0)=0,"",HLOOKUP(VLOOKUP(L$1,$R$2:$S$16,2,0),'DSP Employee Census'!$B$6:$AC$507,ROWS($A$1:L414)+1,0)))</f>
        <v/>
      </c>
      <c r="M415" s="76" t="str">
        <f>IF(VLOOKUP(M$1,$R$2:$S$16,2,0)="","",IF(HLOOKUP(VLOOKUP(M$1,$R$2:$S$16,2,0),'DSP Employee Census'!$B$6:$AC$507,ROWS($A$1:M414)+1,0)=0,"",HLOOKUP(VLOOKUP(M$1,$R$2:$S$16,2,0),'DSP Employee Census'!$B$6:$AC$507,ROWS($A$1:M414)+1,0)))</f>
        <v/>
      </c>
      <c r="N415" s="74" t="str">
        <f>IF(VLOOKUP(N$1,$R$2:$S$16,2,0)="","",IF(HLOOKUP(VLOOKUP(N$1,$R$2:$S$16,2,0),'DSP Employee Census'!$B$6:$AC$507,ROWS($A$1:N414)+1,0)=0,"",HLOOKUP(VLOOKUP(N$1,$R$2:$S$16,2,0),'DSP Employee Census'!$B$6:$AC$507,ROWS($A$1:N414)+1,0)))</f>
        <v/>
      </c>
      <c r="O415" s="16" t="str">
        <f>IF(VLOOKUP(O$1,$R$2:$S$16,2,0)="","",IF(E415="self",IF(HLOOKUP(VLOOKUP(O$1,$R$2:$S$16,2,0),'DSP Employee Census'!$B$6:$AC$507,ROWS($A$1:O414)+1,0)=0,"",VLOOKUP(HLOOKUP(VLOOKUP(O$1,$R$2:$S$16,2,0),'DSP Employee Census'!$B$6:$AC$507,ROWS($A$1:O414)+1,0),Lookups!$A$2:$B$45,2,0)),""))</f>
        <v/>
      </c>
    </row>
    <row r="416" spans="1:15" ht="18" customHeight="1" x14ac:dyDescent="0.15">
      <c r="A416" s="16" t="str">
        <f>IF(VLOOKUP(A$1,$R$2:$S$16,2,0)="","",IF(HLOOKUP(VLOOKUP(A$1,$R$2:$S$16,2,0),'DSP Employee Census'!$B$6:$AC$507,ROWS($A$1:A415)+1,0)=0,"",HLOOKUP(VLOOKUP(A$1,$R$2:$S$16,2,0),'DSP Employee Census'!$B$6:$AC$507,ROWS($A$1:A415)+1,0)))</f>
        <v/>
      </c>
      <c r="B416" s="16" t="str">
        <f>IF(VLOOKUP(B$1,$R$2:$S$16,2,0)="","",IF(HLOOKUP(VLOOKUP(B$1,$R$2:$S$16,2,0),'DSP Employee Census'!$A$6:$AC$507,ROWS($A$1:B415)+1,0)=0,"",HLOOKUP(VLOOKUP(B$1,$R$2:$S$16,2,0),'DSP Employee Census'!$A$6:$AC$507,ROWS($A$1:B415)+1,0)))</f>
        <v/>
      </c>
      <c r="C416" s="16" t="str">
        <f>IF(VLOOKUP(C$1,$R$2:$S$16,2,0)="","",IF(HLOOKUP(VLOOKUP(C$1,$R$2:$S$16,2,0),'DSP Employee Census'!$B$6:$AC$507,ROWS($A$1:C415)+1,0)=0,"",HLOOKUP(VLOOKUP(C$1,$R$2:$S$16,2,0),'DSP Employee Census'!$B$6:$AC$507,ROWS($A$1:C415)+1,0)))</f>
        <v/>
      </c>
      <c r="D416" s="74" t="str">
        <f>IF(VLOOKUP(D$1,$R$2:$S$16,2,0)="","",IF(HLOOKUP(VLOOKUP(D$1,$R$2:$S$16,2,0),'DSP Employee Census'!$B$6:$AC$507,ROWS($A$1:D415)+1,0)=0,"",HLOOKUP(VLOOKUP(D$1,$R$2:$S$16,2,0),'DSP Employee Census'!$B$6:$AC$507,ROWS($A$1:D415)+1,0)))</f>
        <v/>
      </c>
      <c r="E416" s="16" t="str">
        <f>IF(VLOOKUP(E$1,$R$2:$S$16,2,0)="","",IF(HLOOKUP(VLOOKUP(E$1,$R$2:$S$16,2,0),'DSP Employee Census'!$B$6:$AC$507,ROWS($A$1:E415)+1,0)=0,"",VLOOKUP(HLOOKUP(VLOOKUP(E$1,$R$2:$S$16,2,0),'DSP Employee Census'!$B$6:$AC$507,ROWS($A$1:E415)+1,0),Lookups!$A$2:$B$45,2,0)))</f>
        <v/>
      </c>
      <c r="F416" s="74" t="str">
        <f>IF(VLOOKUP(F$1,$R$2:$S$16,2,0)="","",IF(HLOOKUP(VLOOKUP(F$1,$R$2:$S$16,2,0),'DSP Employee Census'!$B$6:$AC$507,ROWS($A$1:F415)+1,0)=0,"",HLOOKUP(VLOOKUP(F$1,$R$2:$S$16,2,0),'DSP Employee Census'!$B$6:$AC$507,ROWS($A$1:F415)+1,0)))</f>
        <v/>
      </c>
      <c r="G416" s="16" t="str">
        <f>IF(VLOOKUP(G$1,$R$2:$S$16,2,0)="","",IF(HLOOKUP(VLOOKUP(G$1,$R$2:$S$16,2,0),'DSP Employee Census'!$B$6:$AC$507,ROWS($A$1:G415)+1,0)=0,"",VLOOKUP(HLOOKUP(VLOOKUP(G$1,$R$2:$S$16,2,0),'DSP Employee Census'!$B$6:$AC$507,ROWS($A$1:G415)+1,0),Lookups!$A$2:$B$45,2,0)))</f>
        <v/>
      </c>
      <c r="H416" s="74" t="str">
        <f>IF(VLOOKUP(H$1,$R$2:$S$16,2,0)="","",IF(HLOOKUP(VLOOKUP(H$1,$R$2:$S$16,2,0),'DSP Employee Census'!$B$6:$AC$507,ROWS($A$1:H415)+1,0)=0,"",HLOOKUP(VLOOKUP(H$1,$R$2:$S$16,2,0),'DSP Employee Census'!$B$6:$AC$507,ROWS($A$1:H415)+1,0)))</f>
        <v/>
      </c>
      <c r="I416" s="75" t="str">
        <f>IF(VLOOKUP(I$1,$R$2:$S$16,2,0)="","",IF(HLOOKUP(VLOOKUP(I$1,$R$2:$S$16,2,0),'DSP Employee Census'!$B$6:$AC$507,ROWS($A$1:I415)+1,0)=0,"",HLOOKUP(VLOOKUP(I$1,$R$2:$S$16,2,0),'DSP Employee Census'!$B$6:$AC$507,ROWS($A$1:I415)+1,0)))</f>
        <v/>
      </c>
      <c r="J416" s="76" t="str">
        <f>IF(VLOOKUP($J$1,$R$2:$S$16,2,0)="","",IF(AND($K416="part_time",HLOOKUP(VLOOKUP(J$1,$R$2:$S$16,2,0),'DSP Employee Census'!$B$6:$AC$507,ROWS($A$1:J415)+1,0)&gt;0),HLOOKUP(VLOOKUP(J$1,$R$2:$S$16,2,0),'DSP Employee Census'!$B$6:$AC$507,ROWS($A$1:J415)+1,0),IF(AND($K416="part_time",HLOOKUP(VLOOKUP(J$1,$R$2:$S$16,2,0),'DSP Employee Census'!$B$6:$AC$507,ROWS($A$1:J415)+1,0)=""),'DSP Employee Census'!$H$1,"")))</f>
        <v/>
      </c>
      <c r="K416" s="16" t="str">
        <f>IF(VLOOKUP(K$1,$R$2:$S$16,2,0)="","",IF(HLOOKUP(VLOOKUP(K$1,$R$2:$S$16,2,0),'DSP Employee Census'!$B$6:$AC$507,ROWS($A$1:K415)+1,0)=0,"",VLOOKUP(HLOOKUP(VLOOKUP(K$1,$R$2:$S$16,2,0),'DSP Employee Census'!$B$6:$AC$507,ROWS($A$1:K415)+1,0),Lookups!$A$2:$B$45,2,0)))</f>
        <v/>
      </c>
      <c r="L416" s="74" t="str">
        <f>IF(VLOOKUP(L$1,$R$2:$S$16,2,0)="","",IF(HLOOKUP(VLOOKUP(L$1,$R$2:$S$16,2,0),'DSP Employee Census'!$B$6:$AC$507,ROWS($A$1:L415)+1,0)=0,"",HLOOKUP(VLOOKUP(L$1,$R$2:$S$16,2,0),'DSP Employee Census'!$B$6:$AC$507,ROWS($A$1:L415)+1,0)))</f>
        <v/>
      </c>
      <c r="M416" s="76" t="str">
        <f>IF(VLOOKUP(M$1,$R$2:$S$16,2,0)="","",IF(HLOOKUP(VLOOKUP(M$1,$R$2:$S$16,2,0),'DSP Employee Census'!$B$6:$AC$507,ROWS($A$1:M415)+1,0)=0,"",HLOOKUP(VLOOKUP(M$1,$R$2:$S$16,2,0),'DSP Employee Census'!$B$6:$AC$507,ROWS($A$1:M415)+1,0)))</f>
        <v/>
      </c>
      <c r="N416" s="74" t="str">
        <f>IF(VLOOKUP(N$1,$R$2:$S$16,2,0)="","",IF(HLOOKUP(VLOOKUP(N$1,$R$2:$S$16,2,0),'DSP Employee Census'!$B$6:$AC$507,ROWS($A$1:N415)+1,0)=0,"",HLOOKUP(VLOOKUP(N$1,$R$2:$S$16,2,0),'DSP Employee Census'!$B$6:$AC$507,ROWS($A$1:N415)+1,0)))</f>
        <v/>
      </c>
      <c r="O416" s="16" t="str">
        <f>IF(VLOOKUP(O$1,$R$2:$S$16,2,0)="","",IF(E416="self",IF(HLOOKUP(VLOOKUP(O$1,$R$2:$S$16,2,0),'DSP Employee Census'!$B$6:$AC$507,ROWS($A$1:O415)+1,0)=0,"",VLOOKUP(HLOOKUP(VLOOKUP(O$1,$R$2:$S$16,2,0),'DSP Employee Census'!$B$6:$AC$507,ROWS($A$1:O415)+1,0),Lookups!$A$2:$B$45,2,0)),""))</f>
        <v/>
      </c>
    </row>
    <row r="417" spans="1:15" ht="18" customHeight="1" x14ac:dyDescent="0.15">
      <c r="A417" s="16" t="str">
        <f>IF(VLOOKUP(A$1,$R$2:$S$16,2,0)="","",IF(HLOOKUP(VLOOKUP(A$1,$R$2:$S$16,2,0),'DSP Employee Census'!$B$6:$AC$507,ROWS($A$1:A416)+1,0)=0,"",HLOOKUP(VLOOKUP(A$1,$R$2:$S$16,2,0),'DSP Employee Census'!$B$6:$AC$507,ROWS($A$1:A416)+1,0)))</f>
        <v/>
      </c>
      <c r="B417" s="16" t="str">
        <f>IF(VLOOKUP(B$1,$R$2:$S$16,2,0)="","",IF(HLOOKUP(VLOOKUP(B$1,$R$2:$S$16,2,0),'DSP Employee Census'!$A$6:$AC$507,ROWS($A$1:B416)+1,0)=0,"",HLOOKUP(VLOOKUP(B$1,$R$2:$S$16,2,0),'DSP Employee Census'!$A$6:$AC$507,ROWS($A$1:B416)+1,0)))</f>
        <v/>
      </c>
      <c r="C417" s="16" t="str">
        <f>IF(VLOOKUP(C$1,$R$2:$S$16,2,0)="","",IF(HLOOKUP(VLOOKUP(C$1,$R$2:$S$16,2,0),'DSP Employee Census'!$B$6:$AC$507,ROWS($A$1:C416)+1,0)=0,"",HLOOKUP(VLOOKUP(C$1,$R$2:$S$16,2,0),'DSP Employee Census'!$B$6:$AC$507,ROWS($A$1:C416)+1,0)))</f>
        <v/>
      </c>
      <c r="D417" s="74" t="str">
        <f>IF(VLOOKUP(D$1,$R$2:$S$16,2,0)="","",IF(HLOOKUP(VLOOKUP(D$1,$R$2:$S$16,2,0),'DSP Employee Census'!$B$6:$AC$507,ROWS($A$1:D416)+1,0)=0,"",HLOOKUP(VLOOKUP(D$1,$R$2:$S$16,2,0),'DSP Employee Census'!$B$6:$AC$507,ROWS($A$1:D416)+1,0)))</f>
        <v/>
      </c>
      <c r="E417" s="16" t="str">
        <f>IF(VLOOKUP(E$1,$R$2:$S$16,2,0)="","",IF(HLOOKUP(VLOOKUP(E$1,$R$2:$S$16,2,0),'DSP Employee Census'!$B$6:$AC$507,ROWS($A$1:E416)+1,0)=0,"",VLOOKUP(HLOOKUP(VLOOKUP(E$1,$R$2:$S$16,2,0),'DSP Employee Census'!$B$6:$AC$507,ROWS($A$1:E416)+1,0),Lookups!$A$2:$B$45,2,0)))</f>
        <v/>
      </c>
      <c r="F417" s="74" t="str">
        <f>IF(VLOOKUP(F$1,$R$2:$S$16,2,0)="","",IF(HLOOKUP(VLOOKUP(F$1,$R$2:$S$16,2,0),'DSP Employee Census'!$B$6:$AC$507,ROWS($A$1:F416)+1,0)=0,"",HLOOKUP(VLOOKUP(F$1,$R$2:$S$16,2,0),'DSP Employee Census'!$B$6:$AC$507,ROWS($A$1:F416)+1,0)))</f>
        <v/>
      </c>
      <c r="G417" s="16" t="str">
        <f>IF(VLOOKUP(G$1,$R$2:$S$16,2,0)="","",IF(HLOOKUP(VLOOKUP(G$1,$R$2:$S$16,2,0),'DSP Employee Census'!$B$6:$AC$507,ROWS($A$1:G416)+1,0)=0,"",VLOOKUP(HLOOKUP(VLOOKUP(G$1,$R$2:$S$16,2,0),'DSP Employee Census'!$B$6:$AC$507,ROWS($A$1:G416)+1,0),Lookups!$A$2:$B$45,2,0)))</f>
        <v/>
      </c>
      <c r="H417" s="74" t="str">
        <f>IF(VLOOKUP(H$1,$R$2:$S$16,2,0)="","",IF(HLOOKUP(VLOOKUP(H$1,$R$2:$S$16,2,0),'DSP Employee Census'!$B$6:$AC$507,ROWS($A$1:H416)+1,0)=0,"",HLOOKUP(VLOOKUP(H$1,$R$2:$S$16,2,0),'DSP Employee Census'!$B$6:$AC$507,ROWS($A$1:H416)+1,0)))</f>
        <v/>
      </c>
      <c r="I417" s="75" t="str">
        <f>IF(VLOOKUP(I$1,$R$2:$S$16,2,0)="","",IF(HLOOKUP(VLOOKUP(I$1,$R$2:$S$16,2,0),'DSP Employee Census'!$B$6:$AC$507,ROWS($A$1:I416)+1,0)=0,"",HLOOKUP(VLOOKUP(I$1,$R$2:$S$16,2,0),'DSP Employee Census'!$B$6:$AC$507,ROWS($A$1:I416)+1,0)))</f>
        <v/>
      </c>
      <c r="J417" s="76" t="str">
        <f>IF(VLOOKUP($J$1,$R$2:$S$16,2,0)="","",IF(AND($K417="part_time",HLOOKUP(VLOOKUP(J$1,$R$2:$S$16,2,0),'DSP Employee Census'!$B$6:$AC$507,ROWS($A$1:J416)+1,0)&gt;0),HLOOKUP(VLOOKUP(J$1,$R$2:$S$16,2,0),'DSP Employee Census'!$B$6:$AC$507,ROWS($A$1:J416)+1,0),IF(AND($K417="part_time",HLOOKUP(VLOOKUP(J$1,$R$2:$S$16,2,0),'DSP Employee Census'!$B$6:$AC$507,ROWS($A$1:J416)+1,0)=""),'DSP Employee Census'!$H$1,"")))</f>
        <v/>
      </c>
      <c r="K417" s="16" t="str">
        <f>IF(VLOOKUP(K$1,$R$2:$S$16,2,0)="","",IF(HLOOKUP(VLOOKUP(K$1,$R$2:$S$16,2,0),'DSP Employee Census'!$B$6:$AC$507,ROWS($A$1:K416)+1,0)=0,"",VLOOKUP(HLOOKUP(VLOOKUP(K$1,$R$2:$S$16,2,0),'DSP Employee Census'!$B$6:$AC$507,ROWS($A$1:K416)+1,0),Lookups!$A$2:$B$45,2,0)))</f>
        <v/>
      </c>
      <c r="L417" s="74" t="str">
        <f>IF(VLOOKUP(L$1,$R$2:$S$16,2,0)="","",IF(HLOOKUP(VLOOKUP(L$1,$R$2:$S$16,2,0),'DSP Employee Census'!$B$6:$AC$507,ROWS($A$1:L416)+1,0)=0,"",HLOOKUP(VLOOKUP(L$1,$R$2:$S$16,2,0),'DSP Employee Census'!$B$6:$AC$507,ROWS($A$1:L416)+1,0)))</f>
        <v/>
      </c>
      <c r="M417" s="76" t="str">
        <f>IF(VLOOKUP(M$1,$R$2:$S$16,2,0)="","",IF(HLOOKUP(VLOOKUP(M$1,$R$2:$S$16,2,0),'DSP Employee Census'!$B$6:$AC$507,ROWS($A$1:M416)+1,0)=0,"",HLOOKUP(VLOOKUP(M$1,$R$2:$S$16,2,0),'DSP Employee Census'!$B$6:$AC$507,ROWS($A$1:M416)+1,0)))</f>
        <v/>
      </c>
      <c r="N417" s="74" t="str">
        <f>IF(VLOOKUP(N$1,$R$2:$S$16,2,0)="","",IF(HLOOKUP(VLOOKUP(N$1,$R$2:$S$16,2,0),'DSP Employee Census'!$B$6:$AC$507,ROWS($A$1:N416)+1,0)=0,"",HLOOKUP(VLOOKUP(N$1,$R$2:$S$16,2,0),'DSP Employee Census'!$B$6:$AC$507,ROWS($A$1:N416)+1,0)))</f>
        <v/>
      </c>
      <c r="O417" s="16" t="str">
        <f>IF(VLOOKUP(O$1,$R$2:$S$16,2,0)="","",IF(E417="self",IF(HLOOKUP(VLOOKUP(O$1,$R$2:$S$16,2,0),'DSP Employee Census'!$B$6:$AC$507,ROWS($A$1:O416)+1,0)=0,"",VLOOKUP(HLOOKUP(VLOOKUP(O$1,$R$2:$S$16,2,0),'DSP Employee Census'!$B$6:$AC$507,ROWS($A$1:O416)+1,0),Lookups!$A$2:$B$45,2,0)),""))</f>
        <v/>
      </c>
    </row>
    <row r="418" spans="1:15" ht="18" customHeight="1" x14ac:dyDescent="0.15">
      <c r="A418" s="16" t="str">
        <f>IF(VLOOKUP(A$1,$R$2:$S$16,2,0)="","",IF(HLOOKUP(VLOOKUP(A$1,$R$2:$S$16,2,0),'DSP Employee Census'!$B$6:$AC$507,ROWS($A$1:A417)+1,0)=0,"",HLOOKUP(VLOOKUP(A$1,$R$2:$S$16,2,0),'DSP Employee Census'!$B$6:$AC$507,ROWS($A$1:A417)+1,0)))</f>
        <v/>
      </c>
      <c r="B418" s="16" t="str">
        <f>IF(VLOOKUP(B$1,$R$2:$S$16,2,0)="","",IF(HLOOKUP(VLOOKUP(B$1,$R$2:$S$16,2,0),'DSP Employee Census'!$A$6:$AC$507,ROWS($A$1:B417)+1,0)=0,"",HLOOKUP(VLOOKUP(B$1,$R$2:$S$16,2,0),'DSP Employee Census'!$A$6:$AC$507,ROWS($A$1:B417)+1,0)))</f>
        <v/>
      </c>
      <c r="C418" s="16" t="str">
        <f>IF(VLOOKUP(C$1,$R$2:$S$16,2,0)="","",IF(HLOOKUP(VLOOKUP(C$1,$R$2:$S$16,2,0),'DSP Employee Census'!$B$6:$AC$507,ROWS($A$1:C417)+1,0)=0,"",HLOOKUP(VLOOKUP(C$1,$R$2:$S$16,2,0),'DSP Employee Census'!$B$6:$AC$507,ROWS($A$1:C417)+1,0)))</f>
        <v/>
      </c>
      <c r="D418" s="74" t="str">
        <f>IF(VLOOKUP(D$1,$R$2:$S$16,2,0)="","",IF(HLOOKUP(VLOOKUP(D$1,$R$2:$S$16,2,0),'DSP Employee Census'!$B$6:$AC$507,ROWS($A$1:D417)+1,0)=0,"",HLOOKUP(VLOOKUP(D$1,$R$2:$S$16,2,0),'DSP Employee Census'!$B$6:$AC$507,ROWS($A$1:D417)+1,0)))</f>
        <v/>
      </c>
      <c r="E418" s="16" t="str">
        <f>IF(VLOOKUP(E$1,$R$2:$S$16,2,0)="","",IF(HLOOKUP(VLOOKUP(E$1,$R$2:$S$16,2,0),'DSP Employee Census'!$B$6:$AC$507,ROWS($A$1:E417)+1,0)=0,"",VLOOKUP(HLOOKUP(VLOOKUP(E$1,$R$2:$S$16,2,0),'DSP Employee Census'!$B$6:$AC$507,ROWS($A$1:E417)+1,0),Lookups!$A$2:$B$45,2,0)))</f>
        <v/>
      </c>
      <c r="F418" s="74" t="str">
        <f>IF(VLOOKUP(F$1,$R$2:$S$16,2,0)="","",IF(HLOOKUP(VLOOKUP(F$1,$R$2:$S$16,2,0),'DSP Employee Census'!$B$6:$AC$507,ROWS($A$1:F417)+1,0)=0,"",HLOOKUP(VLOOKUP(F$1,$R$2:$S$16,2,0),'DSP Employee Census'!$B$6:$AC$507,ROWS($A$1:F417)+1,0)))</f>
        <v/>
      </c>
      <c r="G418" s="16" t="str">
        <f>IF(VLOOKUP(G$1,$R$2:$S$16,2,0)="","",IF(HLOOKUP(VLOOKUP(G$1,$R$2:$S$16,2,0),'DSP Employee Census'!$B$6:$AC$507,ROWS($A$1:G417)+1,0)=0,"",VLOOKUP(HLOOKUP(VLOOKUP(G$1,$R$2:$S$16,2,0),'DSP Employee Census'!$B$6:$AC$507,ROWS($A$1:G417)+1,0),Lookups!$A$2:$B$45,2,0)))</f>
        <v/>
      </c>
      <c r="H418" s="74" t="str">
        <f>IF(VLOOKUP(H$1,$R$2:$S$16,2,0)="","",IF(HLOOKUP(VLOOKUP(H$1,$R$2:$S$16,2,0),'DSP Employee Census'!$B$6:$AC$507,ROWS($A$1:H417)+1,0)=0,"",HLOOKUP(VLOOKUP(H$1,$R$2:$S$16,2,0),'DSP Employee Census'!$B$6:$AC$507,ROWS($A$1:H417)+1,0)))</f>
        <v/>
      </c>
      <c r="I418" s="75" t="str">
        <f>IF(VLOOKUP(I$1,$R$2:$S$16,2,0)="","",IF(HLOOKUP(VLOOKUP(I$1,$R$2:$S$16,2,0),'DSP Employee Census'!$B$6:$AC$507,ROWS($A$1:I417)+1,0)=0,"",HLOOKUP(VLOOKUP(I$1,$R$2:$S$16,2,0),'DSP Employee Census'!$B$6:$AC$507,ROWS($A$1:I417)+1,0)))</f>
        <v/>
      </c>
      <c r="J418" s="76" t="str">
        <f>IF(VLOOKUP($J$1,$R$2:$S$16,2,0)="","",IF(AND($K418="part_time",HLOOKUP(VLOOKUP(J$1,$R$2:$S$16,2,0),'DSP Employee Census'!$B$6:$AC$507,ROWS($A$1:J417)+1,0)&gt;0),HLOOKUP(VLOOKUP(J$1,$R$2:$S$16,2,0),'DSP Employee Census'!$B$6:$AC$507,ROWS($A$1:J417)+1,0),IF(AND($K418="part_time",HLOOKUP(VLOOKUP(J$1,$R$2:$S$16,2,0),'DSP Employee Census'!$B$6:$AC$507,ROWS($A$1:J417)+1,0)=""),'DSP Employee Census'!$H$1,"")))</f>
        <v/>
      </c>
      <c r="K418" s="16" t="str">
        <f>IF(VLOOKUP(K$1,$R$2:$S$16,2,0)="","",IF(HLOOKUP(VLOOKUP(K$1,$R$2:$S$16,2,0),'DSP Employee Census'!$B$6:$AC$507,ROWS($A$1:K417)+1,0)=0,"",VLOOKUP(HLOOKUP(VLOOKUP(K$1,$R$2:$S$16,2,0),'DSP Employee Census'!$B$6:$AC$507,ROWS($A$1:K417)+1,0),Lookups!$A$2:$B$45,2,0)))</f>
        <v/>
      </c>
      <c r="L418" s="74" t="str">
        <f>IF(VLOOKUP(L$1,$R$2:$S$16,2,0)="","",IF(HLOOKUP(VLOOKUP(L$1,$R$2:$S$16,2,0),'DSP Employee Census'!$B$6:$AC$507,ROWS($A$1:L417)+1,0)=0,"",HLOOKUP(VLOOKUP(L$1,$R$2:$S$16,2,0),'DSP Employee Census'!$B$6:$AC$507,ROWS($A$1:L417)+1,0)))</f>
        <v/>
      </c>
      <c r="M418" s="76" t="str">
        <f>IF(VLOOKUP(M$1,$R$2:$S$16,2,0)="","",IF(HLOOKUP(VLOOKUP(M$1,$R$2:$S$16,2,0),'DSP Employee Census'!$B$6:$AC$507,ROWS($A$1:M417)+1,0)=0,"",HLOOKUP(VLOOKUP(M$1,$R$2:$S$16,2,0),'DSP Employee Census'!$B$6:$AC$507,ROWS($A$1:M417)+1,0)))</f>
        <v/>
      </c>
      <c r="N418" s="74" t="str">
        <f>IF(VLOOKUP(N$1,$R$2:$S$16,2,0)="","",IF(HLOOKUP(VLOOKUP(N$1,$R$2:$S$16,2,0),'DSP Employee Census'!$B$6:$AC$507,ROWS($A$1:N417)+1,0)=0,"",HLOOKUP(VLOOKUP(N$1,$R$2:$S$16,2,0),'DSP Employee Census'!$B$6:$AC$507,ROWS($A$1:N417)+1,0)))</f>
        <v/>
      </c>
      <c r="O418" s="16" t="str">
        <f>IF(VLOOKUP(O$1,$R$2:$S$16,2,0)="","",IF(E418="self",IF(HLOOKUP(VLOOKUP(O$1,$R$2:$S$16,2,0),'DSP Employee Census'!$B$6:$AC$507,ROWS($A$1:O417)+1,0)=0,"",VLOOKUP(HLOOKUP(VLOOKUP(O$1,$R$2:$S$16,2,0),'DSP Employee Census'!$B$6:$AC$507,ROWS($A$1:O417)+1,0),Lookups!$A$2:$B$45,2,0)),""))</f>
        <v/>
      </c>
    </row>
    <row r="419" spans="1:15" ht="18" customHeight="1" x14ac:dyDescent="0.15">
      <c r="A419" s="16" t="str">
        <f>IF(VLOOKUP(A$1,$R$2:$S$16,2,0)="","",IF(HLOOKUP(VLOOKUP(A$1,$R$2:$S$16,2,0),'DSP Employee Census'!$B$6:$AC$507,ROWS($A$1:A418)+1,0)=0,"",HLOOKUP(VLOOKUP(A$1,$R$2:$S$16,2,0),'DSP Employee Census'!$B$6:$AC$507,ROWS($A$1:A418)+1,0)))</f>
        <v/>
      </c>
      <c r="B419" s="16" t="str">
        <f>IF(VLOOKUP(B$1,$R$2:$S$16,2,0)="","",IF(HLOOKUP(VLOOKUP(B$1,$R$2:$S$16,2,0),'DSP Employee Census'!$A$6:$AC$507,ROWS($A$1:B418)+1,0)=0,"",HLOOKUP(VLOOKUP(B$1,$R$2:$S$16,2,0),'DSP Employee Census'!$A$6:$AC$507,ROWS($A$1:B418)+1,0)))</f>
        <v/>
      </c>
      <c r="C419" s="16" t="str">
        <f>IF(VLOOKUP(C$1,$R$2:$S$16,2,0)="","",IF(HLOOKUP(VLOOKUP(C$1,$R$2:$S$16,2,0),'DSP Employee Census'!$B$6:$AC$507,ROWS($A$1:C418)+1,0)=0,"",HLOOKUP(VLOOKUP(C$1,$R$2:$S$16,2,0),'DSP Employee Census'!$B$6:$AC$507,ROWS($A$1:C418)+1,0)))</f>
        <v/>
      </c>
      <c r="D419" s="74" t="str">
        <f>IF(VLOOKUP(D$1,$R$2:$S$16,2,0)="","",IF(HLOOKUP(VLOOKUP(D$1,$R$2:$S$16,2,0),'DSP Employee Census'!$B$6:$AC$507,ROWS($A$1:D418)+1,0)=0,"",HLOOKUP(VLOOKUP(D$1,$R$2:$S$16,2,0),'DSP Employee Census'!$B$6:$AC$507,ROWS($A$1:D418)+1,0)))</f>
        <v/>
      </c>
      <c r="E419" s="16" t="str">
        <f>IF(VLOOKUP(E$1,$R$2:$S$16,2,0)="","",IF(HLOOKUP(VLOOKUP(E$1,$R$2:$S$16,2,0),'DSP Employee Census'!$B$6:$AC$507,ROWS($A$1:E418)+1,0)=0,"",VLOOKUP(HLOOKUP(VLOOKUP(E$1,$R$2:$S$16,2,0),'DSP Employee Census'!$B$6:$AC$507,ROWS($A$1:E418)+1,0),Lookups!$A$2:$B$45,2,0)))</f>
        <v/>
      </c>
      <c r="F419" s="74" t="str">
        <f>IF(VLOOKUP(F$1,$R$2:$S$16,2,0)="","",IF(HLOOKUP(VLOOKUP(F$1,$R$2:$S$16,2,0),'DSP Employee Census'!$B$6:$AC$507,ROWS($A$1:F418)+1,0)=0,"",HLOOKUP(VLOOKUP(F$1,$R$2:$S$16,2,0),'DSP Employee Census'!$B$6:$AC$507,ROWS($A$1:F418)+1,0)))</f>
        <v/>
      </c>
      <c r="G419" s="16" t="str">
        <f>IF(VLOOKUP(G$1,$R$2:$S$16,2,0)="","",IF(HLOOKUP(VLOOKUP(G$1,$R$2:$S$16,2,0),'DSP Employee Census'!$B$6:$AC$507,ROWS($A$1:G418)+1,0)=0,"",VLOOKUP(HLOOKUP(VLOOKUP(G$1,$R$2:$S$16,2,0),'DSP Employee Census'!$B$6:$AC$507,ROWS($A$1:G418)+1,0),Lookups!$A$2:$B$45,2,0)))</f>
        <v/>
      </c>
      <c r="H419" s="74" t="str">
        <f>IF(VLOOKUP(H$1,$R$2:$S$16,2,0)="","",IF(HLOOKUP(VLOOKUP(H$1,$R$2:$S$16,2,0),'DSP Employee Census'!$B$6:$AC$507,ROWS($A$1:H418)+1,0)=0,"",HLOOKUP(VLOOKUP(H$1,$R$2:$S$16,2,0),'DSP Employee Census'!$B$6:$AC$507,ROWS($A$1:H418)+1,0)))</f>
        <v/>
      </c>
      <c r="I419" s="75" t="str">
        <f>IF(VLOOKUP(I$1,$R$2:$S$16,2,0)="","",IF(HLOOKUP(VLOOKUP(I$1,$R$2:$S$16,2,0),'DSP Employee Census'!$B$6:$AC$507,ROWS($A$1:I418)+1,0)=0,"",HLOOKUP(VLOOKUP(I$1,$R$2:$S$16,2,0),'DSP Employee Census'!$B$6:$AC$507,ROWS($A$1:I418)+1,0)))</f>
        <v/>
      </c>
      <c r="J419" s="76" t="str">
        <f>IF(VLOOKUP($J$1,$R$2:$S$16,2,0)="","",IF(AND($K419="part_time",HLOOKUP(VLOOKUP(J$1,$R$2:$S$16,2,0),'DSP Employee Census'!$B$6:$AC$507,ROWS($A$1:J418)+1,0)&gt;0),HLOOKUP(VLOOKUP(J$1,$R$2:$S$16,2,0),'DSP Employee Census'!$B$6:$AC$507,ROWS($A$1:J418)+1,0),IF(AND($K419="part_time",HLOOKUP(VLOOKUP(J$1,$R$2:$S$16,2,0),'DSP Employee Census'!$B$6:$AC$507,ROWS($A$1:J418)+1,0)=""),'DSP Employee Census'!$H$1,"")))</f>
        <v/>
      </c>
      <c r="K419" s="16" t="str">
        <f>IF(VLOOKUP(K$1,$R$2:$S$16,2,0)="","",IF(HLOOKUP(VLOOKUP(K$1,$R$2:$S$16,2,0),'DSP Employee Census'!$B$6:$AC$507,ROWS($A$1:K418)+1,0)=0,"",VLOOKUP(HLOOKUP(VLOOKUP(K$1,$R$2:$S$16,2,0),'DSP Employee Census'!$B$6:$AC$507,ROWS($A$1:K418)+1,0),Lookups!$A$2:$B$45,2,0)))</f>
        <v/>
      </c>
      <c r="L419" s="74" t="str">
        <f>IF(VLOOKUP(L$1,$R$2:$S$16,2,0)="","",IF(HLOOKUP(VLOOKUP(L$1,$R$2:$S$16,2,0),'DSP Employee Census'!$B$6:$AC$507,ROWS($A$1:L418)+1,0)=0,"",HLOOKUP(VLOOKUP(L$1,$R$2:$S$16,2,0),'DSP Employee Census'!$B$6:$AC$507,ROWS($A$1:L418)+1,0)))</f>
        <v/>
      </c>
      <c r="M419" s="76" t="str">
        <f>IF(VLOOKUP(M$1,$R$2:$S$16,2,0)="","",IF(HLOOKUP(VLOOKUP(M$1,$R$2:$S$16,2,0),'DSP Employee Census'!$B$6:$AC$507,ROWS($A$1:M418)+1,0)=0,"",HLOOKUP(VLOOKUP(M$1,$R$2:$S$16,2,0),'DSP Employee Census'!$B$6:$AC$507,ROWS($A$1:M418)+1,0)))</f>
        <v/>
      </c>
      <c r="N419" s="74" t="str">
        <f>IF(VLOOKUP(N$1,$R$2:$S$16,2,0)="","",IF(HLOOKUP(VLOOKUP(N$1,$R$2:$S$16,2,0),'DSP Employee Census'!$B$6:$AC$507,ROWS($A$1:N418)+1,0)=0,"",HLOOKUP(VLOOKUP(N$1,$R$2:$S$16,2,0),'DSP Employee Census'!$B$6:$AC$507,ROWS($A$1:N418)+1,0)))</f>
        <v/>
      </c>
      <c r="O419" s="16" t="str">
        <f>IF(VLOOKUP(O$1,$R$2:$S$16,2,0)="","",IF(E419="self",IF(HLOOKUP(VLOOKUP(O$1,$R$2:$S$16,2,0),'DSP Employee Census'!$B$6:$AC$507,ROWS($A$1:O418)+1,0)=0,"",VLOOKUP(HLOOKUP(VLOOKUP(O$1,$R$2:$S$16,2,0),'DSP Employee Census'!$B$6:$AC$507,ROWS($A$1:O418)+1,0),Lookups!$A$2:$B$45,2,0)),""))</f>
        <v/>
      </c>
    </row>
    <row r="420" spans="1:15" ht="18" customHeight="1" x14ac:dyDescent="0.15">
      <c r="A420" s="16" t="str">
        <f>IF(VLOOKUP(A$1,$R$2:$S$16,2,0)="","",IF(HLOOKUP(VLOOKUP(A$1,$R$2:$S$16,2,0),'DSP Employee Census'!$B$6:$AC$507,ROWS($A$1:A419)+1,0)=0,"",HLOOKUP(VLOOKUP(A$1,$R$2:$S$16,2,0),'DSP Employee Census'!$B$6:$AC$507,ROWS($A$1:A419)+1,0)))</f>
        <v/>
      </c>
      <c r="B420" s="16" t="str">
        <f>IF(VLOOKUP(B$1,$R$2:$S$16,2,0)="","",IF(HLOOKUP(VLOOKUP(B$1,$R$2:$S$16,2,0),'DSP Employee Census'!$A$6:$AC$507,ROWS($A$1:B419)+1,0)=0,"",HLOOKUP(VLOOKUP(B$1,$R$2:$S$16,2,0),'DSP Employee Census'!$A$6:$AC$507,ROWS($A$1:B419)+1,0)))</f>
        <v/>
      </c>
      <c r="C420" s="16" t="str">
        <f>IF(VLOOKUP(C$1,$R$2:$S$16,2,0)="","",IF(HLOOKUP(VLOOKUP(C$1,$R$2:$S$16,2,0),'DSP Employee Census'!$B$6:$AC$507,ROWS($A$1:C419)+1,0)=0,"",HLOOKUP(VLOOKUP(C$1,$R$2:$S$16,2,0),'DSP Employee Census'!$B$6:$AC$507,ROWS($A$1:C419)+1,0)))</f>
        <v/>
      </c>
      <c r="D420" s="74" t="str">
        <f>IF(VLOOKUP(D$1,$R$2:$S$16,2,0)="","",IF(HLOOKUP(VLOOKUP(D$1,$R$2:$S$16,2,0),'DSP Employee Census'!$B$6:$AC$507,ROWS($A$1:D419)+1,0)=0,"",HLOOKUP(VLOOKUP(D$1,$R$2:$S$16,2,0),'DSP Employee Census'!$B$6:$AC$507,ROWS($A$1:D419)+1,0)))</f>
        <v/>
      </c>
      <c r="E420" s="16" t="str">
        <f>IF(VLOOKUP(E$1,$R$2:$S$16,2,0)="","",IF(HLOOKUP(VLOOKUP(E$1,$R$2:$S$16,2,0),'DSP Employee Census'!$B$6:$AC$507,ROWS($A$1:E419)+1,0)=0,"",VLOOKUP(HLOOKUP(VLOOKUP(E$1,$R$2:$S$16,2,0),'DSP Employee Census'!$B$6:$AC$507,ROWS($A$1:E419)+1,0),Lookups!$A$2:$B$45,2,0)))</f>
        <v/>
      </c>
      <c r="F420" s="74" t="str">
        <f>IF(VLOOKUP(F$1,$R$2:$S$16,2,0)="","",IF(HLOOKUP(VLOOKUP(F$1,$R$2:$S$16,2,0),'DSP Employee Census'!$B$6:$AC$507,ROWS($A$1:F419)+1,0)=0,"",HLOOKUP(VLOOKUP(F$1,$R$2:$S$16,2,0),'DSP Employee Census'!$B$6:$AC$507,ROWS($A$1:F419)+1,0)))</f>
        <v/>
      </c>
      <c r="G420" s="16" t="str">
        <f>IF(VLOOKUP(G$1,$R$2:$S$16,2,0)="","",IF(HLOOKUP(VLOOKUP(G$1,$R$2:$S$16,2,0),'DSP Employee Census'!$B$6:$AC$507,ROWS($A$1:G419)+1,0)=0,"",VLOOKUP(HLOOKUP(VLOOKUP(G$1,$R$2:$S$16,2,0),'DSP Employee Census'!$B$6:$AC$507,ROWS($A$1:G419)+1,0),Lookups!$A$2:$B$45,2,0)))</f>
        <v/>
      </c>
      <c r="H420" s="74" t="str">
        <f>IF(VLOOKUP(H$1,$R$2:$S$16,2,0)="","",IF(HLOOKUP(VLOOKUP(H$1,$R$2:$S$16,2,0),'DSP Employee Census'!$B$6:$AC$507,ROWS($A$1:H419)+1,0)=0,"",HLOOKUP(VLOOKUP(H$1,$R$2:$S$16,2,0),'DSP Employee Census'!$B$6:$AC$507,ROWS($A$1:H419)+1,0)))</f>
        <v/>
      </c>
      <c r="I420" s="75" t="str">
        <f>IF(VLOOKUP(I$1,$R$2:$S$16,2,0)="","",IF(HLOOKUP(VLOOKUP(I$1,$R$2:$S$16,2,0),'DSP Employee Census'!$B$6:$AC$507,ROWS($A$1:I419)+1,0)=0,"",HLOOKUP(VLOOKUP(I$1,$R$2:$S$16,2,0),'DSP Employee Census'!$B$6:$AC$507,ROWS($A$1:I419)+1,0)))</f>
        <v/>
      </c>
      <c r="J420" s="76" t="str">
        <f>IF(VLOOKUP($J$1,$R$2:$S$16,2,0)="","",IF(AND($K420="part_time",HLOOKUP(VLOOKUP(J$1,$R$2:$S$16,2,0),'DSP Employee Census'!$B$6:$AC$507,ROWS($A$1:J419)+1,0)&gt;0),HLOOKUP(VLOOKUP(J$1,$R$2:$S$16,2,0),'DSP Employee Census'!$B$6:$AC$507,ROWS($A$1:J419)+1,0),IF(AND($K420="part_time",HLOOKUP(VLOOKUP(J$1,$R$2:$S$16,2,0),'DSP Employee Census'!$B$6:$AC$507,ROWS($A$1:J419)+1,0)=""),'DSP Employee Census'!$H$1,"")))</f>
        <v/>
      </c>
      <c r="K420" s="16" t="str">
        <f>IF(VLOOKUP(K$1,$R$2:$S$16,2,0)="","",IF(HLOOKUP(VLOOKUP(K$1,$R$2:$S$16,2,0),'DSP Employee Census'!$B$6:$AC$507,ROWS($A$1:K419)+1,0)=0,"",VLOOKUP(HLOOKUP(VLOOKUP(K$1,$R$2:$S$16,2,0),'DSP Employee Census'!$B$6:$AC$507,ROWS($A$1:K419)+1,0),Lookups!$A$2:$B$45,2,0)))</f>
        <v/>
      </c>
      <c r="L420" s="74" t="str">
        <f>IF(VLOOKUP(L$1,$R$2:$S$16,2,0)="","",IF(HLOOKUP(VLOOKUP(L$1,$R$2:$S$16,2,0),'DSP Employee Census'!$B$6:$AC$507,ROWS($A$1:L419)+1,0)=0,"",HLOOKUP(VLOOKUP(L$1,$R$2:$S$16,2,0),'DSP Employee Census'!$B$6:$AC$507,ROWS($A$1:L419)+1,0)))</f>
        <v/>
      </c>
      <c r="M420" s="76" t="str">
        <f>IF(VLOOKUP(M$1,$R$2:$S$16,2,0)="","",IF(HLOOKUP(VLOOKUP(M$1,$R$2:$S$16,2,0),'DSP Employee Census'!$B$6:$AC$507,ROWS($A$1:M419)+1,0)=0,"",HLOOKUP(VLOOKUP(M$1,$R$2:$S$16,2,0),'DSP Employee Census'!$B$6:$AC$507,ROWS($A$1:M419)+1,0)))</f>
        <v/>
      </c>
      <c r="N420" s="74" t="str">
        <f>IF(VLOOKUP(N$1,$R$2:$S$16,2,0)="","",IF(HLOOKUP(VLOOKUP(N$1,$R$2:$S$16,2,0),'DSP Employee Census'!$B$6:$AC$507,ROWS($A$1:N419)+1,0)=0,"",HLOOKUP(VLOOKUP(N$1,$R$2:$S$16,2,0),'DSP Employee Census'!$B$6:$AC$507,ROWS($A$1:N419)+1,0)))</f>
        <v/>
      </c>
      <c r="O420" s="16" t="str">
        <f>IF(VLOOKUP(O$1,$R$2:$S$16,2,0)="","",IF(E420="self",IF(HLOOKUP(VLOOKUP(O$1,$R$2:$S$16,2,0),'DSP Employee Census'!$B$6:$AC$507,ROWS($A$1:O419)+1,0)=0,"",VLOOKUP(HLOOKUP(VLOOKUP(O$1,$R$2:$S$16,2,0),'DSP Employee Census'!$B$6:$AC$507,ROWS($A$1:O419)+1,0),Lookups!$A$2:$B$45,2,0)),""))</f>
        <v/>
      </c>
    </row>
    <row r="421" spans="1:15" ht="18" customHeight="1" x14ac:dyDescent="0.15">
      <c r="A421" s="16" t="str">
        <f>IF(VLOOKUP(A$1,$R$2:$S$16,2,0)="","",IF(HLOOKUP(VLOOKUP(A$1,$R$2:$S$16,2,0),'DSP Employee Census'!$B$6:$AC$507,ROWS($A$1:A420)+1,0)=0,"",HLOOKUP(VLOOKUP(A$1,$R$2:$S$16,2,0),'DSP Employee Census'!$B$6:$AC$507,ROWS($A$1:A420)+1,0)))</f>
        <v/>
      </c>
      <c r="B421" s="16" t="str">
        <f>IF(VLOOKUP(B$1,$R$2:$S$16,2,0)="","",IF(HLOOKUP(VLOOKUP(B$1,$R$2:$S$16,2,0),'DSP Employee Census'!$A$6:$AC$507,ROWS($A$1:B420)+1,0)=0,"",HLOOKUP(VLOOKUP(B$1,$R$2:$S$16,2,0),'DSP Employee Census'!$A$6:$AC$507,ROWS($A$1:B420)+1,0)))</f>
        <v/>
      </c>
      <c r="C421" s="16" t="str">
        <f>IF(VLOOKUP(C$1,$R$2:$S$16,2,0)="","",IF(HLOOKUP(VLOOKUP(C$1,$R$2:$S$16,2,0),'DSP Employee Census'!$B$6:$AC$507,ROWS($A$1:C420)+1,0)=0,"",HLOOKUP(VLOOKUP(C$1,$R$2:$S$16,2,0),'DSP Employee Census'!$B$6:$AC$507,ROWS($A$1:C420)+1,0)))</f>
        <v/>
      </c>
      <c r="D421" s="74" t="str">
        <f>IF(VLOOKUP(D$1,$R$2:$S$16,2,0)="","",IF(HLOOKUP(VLOOKUP(D$1,$R$2:$S$16,2,0),'DSP Employee Census'!$B$6:$AC$507,ROWS($A$1:D420)+1,0)=0,"",HLOOKUP(VLOOKUP(D$1,$R$2:$S$16,2,0),'DSP Employee Census'!$B$6:$AC$507,ROWS($A$1:D420)+1,0)))</f>
        <v/>
      </c>
      <c r="E421" s="16" t="str">
        <f>IF(VLOOKUP(E$1,$R$2:$S$16,2,0)="","",IF(HLOOKUP(VLOOKUP(E$1,$R$2:$S$16,2,0),'DSP Employee Census'!$B$6:$AC$507,ROWS($A$1:E420)+1,0)=0,"",VLOOKUP(HLOOKUP(VLOOKUP(E$1,$R$2:$S$16,2,0),'DSP Employee Census'!$B$6:$AC$507,ROWS($A$1:E420)+1,0),Lookups!$A$2:$B$45,2,0)))</f>
        <v/>
      </c>
      <c r="F421" s="74" t="str">
        <f>IF(VLOOKUP(F$1,$R$2:$S$16,2,0)="","",IF(HLOOKUP(VLOOKUP(F$1,$R$2:$S$16,2,0),'DSP Employee Census'!$B$6:$AC$507,ROWS($A$1:F420)+1,0)=0,"",HLOOKUP(VLOOKUP(F$1,$R$2:$S$16,2,0),'DSP Employee Census'!$B$6:$AC$507,ROWS($A$1:F420)+1,0)))</f>
        <v/>
      </c>
      <c r="G421" s="16" t="str">
        <f>IF(VLOOKUP(G$1,$R$2:$S$16,2,0)="","",IF(HLOOKUP(VLOOKUP(G$1,$R$2:$S$16,2,0),'DSP Employee Census'!$B$6:$AC$507,ROWS($A$1:G420)+1,0)=0,"",VLOOKUP(HLOOKUP(VLOOKUP(G$1,$R$2:$S$16,2,0),'DSP Employee Census'!$B$6:$AC$507,ROWS($A$1:G420)+1,0),Lookups!$A$2:$B$45,2,0)))</f>
        <v/>
      </c>
      <c r="H421" s="74" t="str">
        <f>IF(VLOOKUP(H$1,$R$2:$S$16,2,0)="","",IF(HLOOKUP(VLOOKUP(H$1,$R$2:$S$16,2,0),'DSP Employee Census'!$B$6:$AC$507,ROWS($A$1:H420)+1,0)=0,"",HLOOKUP(VLOOKUP(H$1,$R$2:$S$16,2,0),'DSP Employee Census'!$B$6:$AC$507,ROWS($A$1:H420)+1,0)))</f>
        <v/>
      </c>
      <c r="I421" s="75" t="str">
        <f>IF(VLOOKUP(I$1,$R$2:$S$16,2,0)="","",IF(HLOOKUP(VLOOKUP(I$1,$R$2:$S$16,2,0),'DSP Employee Census'!$B$6:$AC$507,ROWS($A$1:I420)+1,0)=0,"",HLOOKUP(VLOOKUP(I$1,$R$2:$S$16,2,0),'DSP Employee Census'!$B$6:$AC$507,ROWS($A$1:I420)+1,0)))</f>
        <v/>
      </c>
      <c r="J421" s="76" t="str">
        <f>IF(VLOOKUP($J$1,$R$2:$S$16,2,0)="","",IF(AND($K421="part_time",HLOOKUP(VLOOKUP(J$1,$R$2:$S$16,2,0),'DSP Employee Census'!$B$6:$AC$507,ROWS($A$1:J420)+1,0)&gt;0),HLOOKUP(VLOOKUP(J$1,$R$2:$S$16,2,0),'DSP Employee Census'!$B$6:$AC$507,ROWS($A$1:J420)+1,0),IF(AND($K421="part_time",HLOOKUP(VLOOKUP(J$1,$R$2:$S$16,2,0),'DSP Employee Census'!$B$6:$AC$507,ROWS($A$1:J420)+1,0)=""),'DSP Employee Census'!$H$1,"")))</f>
        <v/>
      </c>
      <c r="K421" s="16" t="str">
        <f>IF(VLOOKUP(K$1,$R$2:$S$16,2,0)="","",IF(HLOOKUP(VLOOKUP(K$1,$R$2:$S$16,2,0),'DSP Employee Census'!$B$6:$AC$507,ROWS($A$1:K420)+1,0)=0,"",VLOOKUP(HLOOKUP(VLOOKUP(K$1,$R$2:$S$16,2,0),'DSP Employee Census'!$B$6:$AC$507,ROWS($A$1:K420)+1,0),Lookups!$A$2:$B$45,2,0)))</f>
        <v/>
      </c>
      <c r="L421" s="74" t="str">
        <f>IF(VLOOKUP(L$1,$R$2:$S$16,2,0)="","",IF(HLOOKUP(VLOOKUP(L$1,$R$2:$S$16,2,0),'DSP Employee Census'!$B$6:$AC$507,ROWS($A$1:L420)+1,0)=0,"",HLOOKUP(VLOOKUP(L$1,$R$2:$S$16,2,0),'DSP Employee Census'!$B$6:$AC$507,ROWS($A$1:L420)+1,0)))</f>
        <v/>
      </c>
      <c r="M421" s="76" t="str">
        <f>IF(VLOOKUP(M$1,$R$2:$S$16,2,0)="","",IF(HLOOKUP(VLOOKUP(M$1,$R$2:$S$16,2,0),'DSP Employee Census'!$B$6:$AC$507,ROWS($A$1:M420)+1,0)=0,"",HLOOKUP(VLOOKUP(M$1,$R$2:$S$16,2,0),'DSP Employee Census'!$B$6:$AC$507,ROWS($A$1:M420)+1,0)))</f>
        <v/>
      </c>
      <c r="N421" s="74" t="str">
        <f>IF(VLOOKUP(N$1,$R$2:$S$16,2,0)="","",IF(HLOOKUP(VLOOKUP(N$1,$R$2:$S$16,2,0),'DSP Employee Census'!$B$6:$AC$507,ROWS($A$1:N420)+1,0)=0,"",HLOOKUP(VLOOKUP(N$1,$R$2:$S$16,2,0),'DSP Employee Census'!$B$6:$AC$507,ROWS($A$1:N420)+1,0)))</f>
        <v/>
      </c>
      <c r="O421" s="16" t="str">
        <f>IF(VLOOKUP(O$1,$R$2:$S$16,2,0)="","",IF(E421="self",IF(HLOOKUP(VLOOKUP(O$1,$R$2:$S$16,2,0),'DSP Employee Census'!$B$6:$AC$507,ROWS($A$1:O420)+1,0)=0,"",VLOOKUP(HLOOKUP(VLOOKUP(O$1,$R$2:$S$16,2,0),'DSP Employee Census'!$B$6:$AC$507,ROWS($A$1:O420)+1,0),Lookups!$A$2:$B$45,2,0)),""))</f>
        <v/>
      </c>
    </row>
    <row r="422" spans="1:15" ht="18" customHeight="1" x14ac:dyDescent="0.15">
      <c r="A422" s="16" t="str">
        <f>IF(VLOOKUP(A$1,$R$2:$S$16,2,0)="","",IF(HLOOKUP(VLOOKUP(A$1,$R$2:$S$16,2,0),'DSP Employee Census'!$B$6:$AC$507,ROWS($A$1:A421)+1,0)=0,"",HLOOKUP(VLOOKUP(A$1,$R$2:$S$16,2,0),'DSP Employee Census'!$B$6:$AC$507,ROWS($A$1:A421)+1,0)))</f>
        <v/>
      </c>
      <c r="B422" s="16" t="str">
        <f>IF(VLOOKUP(B$1,$R$2:$S$16,2,0)="","",IF(HLOOKUP(VLOOKUP(B$1,$R$2:$S$16,2,0),'DSP Employee Census'!$A$6:$AC$507,ROWS($A$1:B421)+1,0)=0,"",HLOOKUP(VLOOKUP(B$1,$R$2:$S$16,2,0),'DSP Employee Census'!$A$6:$AC$507,ROWS($A$1:B421)+1,0)))</f>
        <v/>
      </c>
      <c r="C422" s="16" t="str">
        <f>IF(VLOOKUP(C$1,$R$2:$S$16,2,0)="","",IF(HLOOKUP(VLOOKUP(C$1,$R$2:$S$16,2,0),'DSP Employee Census'!$B$6:$AC$507,ROWS($A$1:C421)+1,0)=0,"",HLOOKUP(VLOOKUP(C$1,$R$2:$S$16,2,0),'DSP Employee Census'!$B$6:$AC$507,ROWS($A$1:C421)+1,0)))</f>
        <v/>
      </c>
      <c r="D422" s="74" t="str">
        <f>IF(VLOOKUP(D$1,$R$2:$S$16,2,0)="","",IF(HLOOKUP(VLOOKUP(D$1,$R$2:$S$16,2,0),'DSP Employee Census'!$B$6:$AC$507,ROWS($A$1:D421)+1,0)=0,"",HLOOKUP(VLOOKUP(D$1,$R$2:$S$16,2,0),'DSP Employee Census'!$B$6:$AC$507,ROWS($A$1:D421)+1,0)))</f>
        <v/>
      </c>
      <c r="E422" s="16" t="str">
        <f>IF(VLOOKUP(E$1,$R$2:$S$16,2,0)="","",IF(HLOOKUP(VLOOKUP(E$1,$R$2:$S$16,2,0),'DSP Employee Census'!$B$6:$AC$507,ROWS($A$1:E421)+1,0)=0,"",VLOOKUP(HLOOKUP(VLOOKUP(E$1,$R$2:$S$16,2,0),'DSP Employee Census'!$B$6:$AC$507,ROWS($A$1:E421)+1,0),Lookups!$A$2:$B$45,2,0)))</f>
        <v/>
      </c>
      <c r="F422" s="74" t="str">
        <f>IF(VLOOKUP(F$1,$R$2:$S$16,2,0)="","",IF(HLOOKUP(VLOOKUP(F$1,$R$2:$S$16,2,0),'DSP Employee Census'!$B$6:$AC$507,ROWS($A$1:F421)+1,0)=0,"",HLOOKUP(VLOOKUP(F$1,$R$2:$S$16,2,0),'DSP Employee Census'!$B$6:$AC$507,ROWS($A$1:F421)+1,0)))</f>
        <v/>
      </c>
      <c r="G422" s="16" t="str">
        <f>IF(VLOOKUP(G$1,$R$2:$S$16,2,0)="","",IF(HLOOKUP(VLOOKUP(G$1,$R$2:$S$16,2,0),'DSP Employee Census'!$B$6:$AC$507,ROWS($A$1:G421)+1,0)=0,"",VLOOKUP(HLOOKUP(VLOOKUP(G$1,$R$2:$S$16,2,0),'DSP Employee Census'!$B$6:$AC$507,ROWS($A$1:G421)+1,0),Lookups!$A$2:$B$45,2,0)))</f>
        <v/>
      </c>
      <c r="H422" s="74" t="str">
        <f>IF(VLOOKUP(H$1,$R$2:$S$16,2,0)="","",IF(HLOOKUP(VLOOKUP(H$1,$R$2:$S$16,2,0),'DSP Employee Census'!$B$6:$AC$507,ROWS($A$1:H421)+1,0)=0,"",HLOOKUP(VLOOKUP(H$1,$R$2:$S$16,2,0),'DSP Employee Census'!$B$6:$AC$507,ROWS($A$1:H421)+1,0)))</f>
        <v/>
      </c>
      <c r="I422" s="75" t="str">
        <f>IF(VLOOKUP(I$1,$R$2:$S$16,2,0)="","",IF(HLOOKUP(VLOOKUP(I$1,$R$2:$S$16,2,0),'DSP Employee Census'!$B$6:$AC$507,ROWS($A$1:I421)+1,0)=0,"",HLOOKUP(VLOOKUP(I$1,$R$2:$S$16,2,0),'DSP Employee Census'!$B$6:$AC$507,ROWS($A$1:I421)+1,0)))</f>
        <v/>
      </c>
      <c r="J422" s="76" t="str">
        <f>IF(VLOOKUP($J$1,$R$2:$S$16,2,0)="","",IF(AND($K422="part_time",HLOOKUP(VLOOKUP(J$1,$R$2:$S$16,2,0),'DSP Employee Census'!$B$6:$AC$507,ROWS($A$1:J421)+1,0)&gt;0),HLOOKUP(VLOOKUP(J$1,$R$2:$S$16,2,0),'DSP Employee Census'!$B$6:$AC$507,ROWS($A$1:J421)+1,0),IF(AND($K422="part_time",HLOOKUP(VLOOKUP(J$1,$R$2:$S$16,2,0),'DSP Employee Census'!$B$6:$AC$507,ROWS($A$1:J421)+1,0)=""),'DSP Employee Census'!$H$1,"")))</f>
        <v/>
      </c>
      <c r="K422" s="16" t="str">
        <f>IF(VLOOKUP(K$1,$R$2:$S$16,2,0)="","",IF(HLOOKUP(VLOOKUP(K$1,$R$2:$S$16,2,0),'DSP Employee Census'!$B$6:$AC$507,ROWS($A$1:K421)+1,0)=0,"",VLOOKUP(HLOOKUP(VLOOKUP(K$1,$R$2:$S$16,2,0),'DSP Employee Census'!$B$6:$AC$507,ROWS($A$1:K421)+1,0),Lookups!$A$2:$B$45,2,0)))</f>
        <v/>
      </c>
      <c r="L422" s="74" t="str">
        <f>IF(VLOOKUP(L$1,$R$2:$S$16,2,0)="","",IF(HLOOKUP(VLOOKUP(L$1,$R$2:$S$16,2,0),'DSP Employee Census'!$B$6:$AC$507,ROWS($A$1:L421)+1,0)=0,"",HLOOKUP(VLOOKUP(L$1,$R$2:$S$16,2,0),'DSP Employee Census'!$B$6:$AC$507,ROWS($A$1:L421)+1,0)))</f>
        <v/>
      </c>
      <c r="M422" s="76" t="str">
        <f>IF(VLOOKUP(M$1,$R$2:$S$16,2,0)="","",IF(HLOOKUP(VLOOKUP(M$1,$R$2:$S$16,2,0),'DSP Employee Census'!$B$6:$AC$507,ROWS($A$1:M421)+1,0)=0,"",HLOOKUP(VLOOKUP(M$1,$R$2:$S$16,2,0),'DSP Employee Census'!$B$6:$AC$507,ROWS($A$1:M421)+1,0)))</f>
        <v/>
      </c>
      <c r="N422" s="74" t="str">
        <f>IF(VLOOKUP(N$1,$R$2:$S$16,2,0)="","",IF(HLOOKUP(VLOOKUP(N$1,$R$2:$S$16,2,0),'DSP Employee Census'!$B$6:$AC$507,ROWS($A$1:N421)+1,0)=0,"",HLOOKUP(VLOOKUP(N$1,$R$2:$S$16,2,0),'DSP Employee Census'!$B$6:$AC$507,ROWS($A$1:N421)+1,0)))</f>
        <v/>
      </c>
      <c r="O422" s="16" t="str">
        <f>IF(VLOOKUP(O$1,$R$2:$S$16,2,0)="","",IF(E422="self",IF(HLOOKUP(VLOOKUP(O$1,$R$2:$S$16,2,0),'DSP Employee Census'!$B$6:$AC$507,ROWS($A$1:O421)+1,0)=0,"",VLOOKUP(HLOOKUP(VLOOKUP(O$1,$R$2:$S$16,2,0),'DSP Employee Census'!$B$6:$AC$507,ROWS($A$1:O421)+1,0),Lookups!$A$2:$B$45,2,0)),""))</f>
        <v/>
      </c>
    </row>
    <row r="423" spans="1:15" ht="18" customHeight="1" x14ac:dyDescent="0.15">
      <c r="A423" s="16" t="str">
        <f>IF(VLOOKUP(A$1,$R$2:$S$16,2,0)="","",IF(HLOOKUP(VLOOKUP(A$1,$R$2:$S$16,2,0),'DSP Employee Census'!$B$6:$AC$507,ROWS($A$1:A422)+1,0)=0,"",HLOOKUP(VLOOKUP(A$1,$R$2:$S$16,2,0),'DSP Employee Census'!$B$6:$AC$507,ROWS($A$1:A422)+1,0)))</f>
        <v/>
      </c>
      <c r="B423" s="16" t="str">
        <f>IF(VLOOKUP(B$1,$R$2:$S$16,2,0)="","",IF(HLOOKUP(VLOOKUP(B$1,$R$2:$S$16,2,0),'DSP Employee Census'!$A$6:$AC$507,ROWS($A$1:B422)+1,0)=0,"",HLOOKUP(VLOOKUP(B$1,$R$2:$S$16,2,0),'DSP Employee Census'!$A$6:$AC$507,ROWS($A$1:B422)+1,0)))</f>
        <v/>
      </c>
      <c r="C423" s="16" t="str">
        <f>IF(VLOOKUP(C$1,$R$2:$S$16,2,0)="","",IF(HLOOKUP(VLOOKUP(C$1,$R$2:$S$16,2,0),'DSP Employee Census'!$B$6:$AC$507,ROWS($A$1:C422)+1,0)=0,"",HLOOKUP(VLOOKUP(C$1,$R$2:$S$16,2,0),'DSP Employee Census'!$B$6:$AC$507,ROWS($A$1:C422)+1,0)))</f>
        <v/>
      </c>
      <c r="D423" s="74" t="str">
        <f>IF(VLOOKUP(D$1,$R$2:$S$16,2,0)="","",IF(HLOOKUP(VLOOKUP(D$1,$R$2:$S$16,2,0),'DSP Employee Census'!$B$6:$AC$507,ROWS($A$1:D422)+1,0)=0,"",HLOOKUP(VLOOKUP(D$1,$R$2:$S$16,2,0),'DSP Employee Census'!$B$6:$AC$507,ROWS($A$1:D422)+1,0)))</f>
        <v/>
      </c>
      <c r="E423" s="16" t="str">
        <f>IF(VLOOKUP(E$1,$R$2:$S$16,2,0)="","",IF(HLOOKUP(VLOOKUP(E$1,$R$2:$S$16,2,0),'DSP Employee Census'!$B$6:$AC$507,ROWS($A$1:E422)+1,0)=0,"",VLOOKUP(HLOOKUP(VLOOKUP(E$1,$R$2:$S$16,2,0),'DSP Employee Census'!$B$6:$AC$507,ROWS($A$1:E422)+1,0),Lookups!$A$2:$B$45,2,0)))</f>
        <v/>
      </c>
      <c r="F423" s="74" t="str">
        <f>IF(VLOOKUP(F$1,$R$2:$S$16,2,0)="","",IF(HLOOKUP(VLOOKUP(F$1,$R$2:$S$16,2,0),'DSP Employee Census'!$B$6:$AC$507,ROWS($A$1:F422)+1,0)=0,"",HLOOKUP(VLOOKUP(F$1,$R$2:$S$16,2,0),'DSP Employee Census'!$B$6:$AC$507,ROWS($A$1:F422)+1,0)))</f>
        <v/>
      </c>
      <c r="G423" s="16" t="str">
        <f>IF(VLOOKUP(G$1,$R$2:$S$16,2,0)="","",IF(HLOOKUP(VLOOKUP(G$1,$R$2:$S$16,2,0),'DSP Employee Census'!$B$6:$AC$507,ROWS($A$1:G422)+1,0)=0,"",VLOOKUP(HLOOKUP(VLOOKUP(G$1,$R$2:$S$16,2,0),'DSP Employee Census'!$B$6:$AC$507,ROWS($A$1:G422)+1,0),Lookups!$A$2:$B$45,2,0)))</f>
        <v/>
      </c>
      <c r="H423" s="74" t="str">
        <f>IF(VLOOKUP(H$1,$R$2:$S$16,2,0)="","",IF(HLOOKUP(VLOOKUP(H$1,$R$2:$S$16,2,0),'DSP Employee Census'!$B$6:$AC$507,ROWS($A$1:H422)+1,0)=0,"",HLOOKUP(VLOOKUP(H$1,$R$2:$S$16,2,0),'DSP Employee Census'!$B$6:$AC$507,ROWS($A$1:H422)+1,0)))</f>
        <v/>
      </c>
      <c r="I423" s="75" t="str">
        <f>IF(VLOOKUP(I$1,$R$2:$S$16,2,0)="","",IF(HLOOKUP(VLOOKUP(I$1,$R$2:$S$16,2,0),'DSP Employee Census'!$B$6:$AC$507,ROWS($A$1:I422)+1,0)=0,"",HLOOKUP(VLOOKUP(I$1,$R$2:$S$16,2,0),'DSP Employee Census'!$B$6:$AC$507,ROWS($A$1:I422)+1,0)))</f>
        <v/>
      </c>
      <c r="J423" s="76" t="str">
        <f>IF(VLOOKUP($J$1,$R$2:$S$16,2,0)="","",IF(AND($K423="part_time",HLOOKUP(VLOOKUP(J$1,$R$2:$S$16,2,0),'DSP Employee Census'!$B$6:$AC$507,ROWS($A$1:J422)+1,0)&gt;0),HLOOKUP(VLOOKUP(J$1,$R$2:$S$16,2,0),'DSP Employee Census'!$B$6:$AC$507,ROWS($A$1:J422)+1,0),IF(AND($K423="part_time",HLOOKUP(VLOOKUP(J$1,$R$2:$S$16,2,0),'DSP Employee Census'!$B$6:$AC$507,ROWS($A$1:J422)+1,0)=""),'DSP Employee Census'!$H$1,"")))</f>
        <v/>
      </c>
      <c r="K423" s="16" t="str">
        <f>IF(VLOOKUP(K$1,$R$2:$S$16,2,0)="","",IF(HLOOKUP(VLOOKUP(K$1,$R$2:$S$16,2,0),'DSP Employee Census'!$B$6:$AC$507,ROWS($A$1:K422)+1,0)=0,"",VLOOKUP(HLOOKUP(VLOOKUP(K$1,$R$2:$S$16,2,0),'DSP Employee Census'!$B$6:$AC$507,ROWS($A$1:K422)+1,0),Lookups!$A$2:$B$45,2,0)))</f>
        <v/>
      </c>
      <c r="L423" s="74" t="str">
        <f>IF(VLOOKUP(L$1,$R$2:$S$16,2,0)="","",IF(HLOOKUP(VLOOKUP(L$1,$R$2:$S$16,2,0),'DSP Employee Census'!$B$6:$AC$507,ROWS($A$1:L422)+1,0)=0,"",HLOOKUP(VLOOKUP(L$1,$R$2:$S$16,2,0),'DSP Employee Census'!$B$6:$AC$507,ROWS($A$1:L422)+1,0)))</f>
        <v/>
      </c>
      <c r="M423" s="76" t="str">
        <f>IF(VLOOKUP(M$1,$R$2:$S$16,2,0)="","",IF(HLOOKUP(VLOOKUP(M$1,$R$2:$S$16,2,0),'DSP Employee Census'!$B$6:$AC$507,ROWS($A$1:M422)+1,0)=0,"",HLOOKUP(VLOOKUP(M$1,$R$2:$S$16,2,0),'DSP Employee Census'!$B$6:$AC$507,ROWS($A$1:M422)+1,0)))</f>
        <v/>
      </c>
      <c r="N423" s="74" t="str">
        <f>IF(VLOOKUP(N$1,$R$2:$S$16,2,0)="","",IF(HLOOKUP(VLOOKUP(N$1,$R$2:$S$16,2,0),'DSP Employee Census'!$B$6:$AC$507,ROWS($A$1:N422)+1,0)=0,"",HLOOKUP(VLOOKUP(N$1,$R$2:$S$16,2,0),'DSP Employee Census'!$B$6:$AC$507,ROWS($A$1:N422)+1,0)))</f>
        <v/>
      </c>
      <c r="O423" s="16" t="str">
        <f>IF(VLOOKUP(O$1,$R$2:$S$16,2,0)="","",IF(E423="self",IF(HLOOKUP(VLOOKUP(O$1,$R$2:$S$16,2,0),'DSP Employee Census'!$B$6:$AC$507,ROWS($A$1:O422)+1,0)=0,"",VLOOKUP(HLOOKUP(VLOOKUP(O$1,$R$2:$S$16,2,0),'DSP Employee Census'!$B$6:$AC$507,ROWS($A$1:O422)+1,0),Lookups!$A$2:$B$45,2,0)),""))</f>
        <v/>
      </c>
    </row>
    <row r="424" spans="1:15" ht="18" customHeight="1" x14ac:dyDescent="0.15">
      <c r="A424" s="16" t="str">
        <f>IF(VLOOKUP(A$1,$R$2:$S$16,2,0)="","",IF(HLOOKUP(VLOOKUP(A$1,$R$2:$S$16,2,0),'DSP Employee Census'!$B$6:$AC$507,ROWS($A$1:A423)+1,0)=0,"",HLOOKUP(VLOOKUP(A$1,$R$2:$S$16,2,0),'DSP Employee Census'!$B$6:$AC$507,ROWS($A$1:A423)+1,0)))</f>
        <v/>
      </c>
      <c r="B424" s="16" t="str">
        <f>IF(VLOOKUP(B$1,$R$2:$S$16,2,0)="","",IF(HLOOKUP(VLOOKUP(B$1,$R$2:$S$16,2,0),'DSP Employee Census'!$A$6:$AC$507,ROWS($A$1:B423)+1,0)=0,"",HLOOKUP(VLOOKUP(B$1,$R$2:$S$16,2,0),'DSP Employee Census'!$A$6:$AC$507,ROWS($A$1:B423)+1,0)))</f>
        <v/>
      </c>
      <c r="C424" s="16" t="str">
        <f>IF(VLOOKUP(C$1,$R$2:$S$16,2,0)="","",IF(HLOOKUP(VLOOKUP(C$1,$R$2:$S$16,2,0),'DSP Employee Census'!$B$6:$AC$507,ROWS($A$1:C423)+1,0)=0,"",HLOOKUP(VLOOKUP(C$1,$R$2:$S$16,2,0),'DSP Employee Census'!$B$6:$AC$507,ROWS($A$1:C423)+1,0)))</f>
        <v/>
      </c>
      <c r="D424" s="74" t="str">
        <f>IF(VLOOKUP(D$1,$R$2:$S$16,2,0)="","",IF(HLOOKUP(VLOOKUP(D$1,$R$2:$S$16,2,0),'DSP Employee Census'!$B$6:$AC$507,ROWS($A$1:D423)+1,0)=0,"",HLOOKUP(VLOOKUP(D$1,$R$2:$S$16,2,0),'DSP Employee Census'!$B$6:$AC$507,ROWS($A$1:D423)+1,0)))</f>
        <v/>
      </c>
      <c r="E424" s="16" t="str">
        <f>IF(VLOOKUP(E$1,$R$2:$S$16,2,0)="","",IF(HLOOKUP(VLOOKUP(E$1,$R$2:$S$16,2,0),'DSP Employee Census'!$B$6:$AC$507,ROWS($A$1:E423)+1,0)=0,"",VLOOKUP(HLOOKUP(VLOOKUP(E$1,$R$2:$S$16,2,0),'DSP Employee Census'!$B$6:$AC$507,ROWS($A$1:E423)+1,0),Lookups!$A$2:$B$45,2,0)))</f>
        <v/>
      </c>
      <c r="F424" s="74" t="str">
        <f>IF(VLOOKUP(F$1,$R$2:$S$16,2,0)="","",IF(HLOOKUP(VLOOKUP(F$1,$R$2:$S$16,2,0),'DSP Employee Census'!$B$6:$AC$507,ROWS($A$1:F423)+1,0)=0,"",HLOOKUP(VLOOKUP(F$1,$R$2:$S$16,2,0),'DSP Employee Census'!$B$6:$AC$507,ROWS($A$1:F423)+1,0)))</f>
        <v/>
      </c>
      <c r="G424" s="16" t="str">
        <f>IF(VLOOKUP(G$1,$R$2:$S$16,2,0)="","",IF(HLOOKUP(VLOOKUP(G$1,$R$2:$S$16,2,0),'DSP Employee Census'!$B$6:$AC$507,ROWS($A$1:G423)+1,0)=0,"",VLOOKUP(HLOOKUP(VLOOKUP(G$1,$R$2:$S$16,2,0),'DSP Employee Census'!$B$6:$AC$507,ROWS($A$1:G423)+1,0),Lookups!$A$2:$B$45,2,0)))</f>
        <v/>
      </c>
      <c r="H424" s="74" t="str">
        <f>IF(VLOOKUP(H$1,$R$2:$S$16,2,0)="","",IF(HLOOKUP(VLOOKUP(H$1,$R$2:$S$16,2,0),'DSP Employee Census'!$B$6:$AC$507,ROWS($A$1:H423)+1,0)=0,"",HLOOKUP(VLOOKUP(H$1,$R$2:$S$16,2,0),'DSP Employee Census'!$B$6:$AC$507,ROWS($A$1:H423)+1,0)))</f>
        <v/>
      </c>
      <c r="I424" s="75" t="str">
        <f>IF(VLOOKUP(I$1,$R$2:$S$16,2,0)="","",IF(HLOOKUP(VLOOKUP(I$1,$R$2:$S$16,2,0),'DSP Employee Census'!$B$6:$AC$507,ROWS($A$1:I423)+1,0)=0,"",HLOOKUP(VLOOKUP(I$1,$R$2:$S$16,2,0),'DSP Employee Census'!$B$6:$AC$507,ROWS($A$1:I423)+1,0)))</f>
        <v/>
      </c>
      <c r="J424" s="76" t="str">
        <f>IF(VLOOKUP($J$1,$R$2:$S$16,2,0)="","",IF(AND($K424="part_time",HLOOKUP(VLOOKUP(J$1,$R$2:$S$16,2,0),'DSP Employee Census'!$B$6:$AC$507,ROWS($A$1:J423)+1,0)&gt;0),HLOOKUP(VLOOKUP(J$1,$R$2:$S$16,2,0),'DSP Employee Census'!$B$6:$AC$507,ROWS($A$1:J423)+1,0),IF(AND($K424="part_time",HLOOKUP(VLOOKUP(J$1,$R$2:$S$16,2,0),'DSP Employee Census'!$B$6:$AC$507,ROWS($A$1:J423)+1,0)=""),'DSP Employee Census'!$H$1,"")))</f>
        <v/>
      </c>
      <c r="K424" s="16" t="str">
        <f>IF(VLOOKUP(K$1,$R$2:$S$16,2,0)="","",IF(HLOOKUP(VLOOKUP(K$1,$R$2:$S$16,2,0),'DSP Employee Census'!$B$6:$AC$507,ROWS($A$1:K423)+1,0)=0,"",VLOOKUP(HLOOKUP(VLOOKUP(K$1,$R$2:$S$16,2,0),'DSP Employee Census'!$B$6:$AC$507,ROWS($A$1:K423)+1,0),Lookups!$A$2:$B$45,2,0)))</f>
        <v/>
      </c>
      <c r="L424" s="74" t="str">
        <f>IF(VLOOKUP(L$1,$R$2:$S$16,2,0)="","",IF(HLOOKUP(VLOOKUP(L$1,$R$2:$S$16,2,0),'DSP Employee Census'!$B$6:$AC$507,ROWS($A$1:L423)+1,0)=0,"",HLOOKUP(VLOOKUP(L$1,$R$2:$S$16,2,0),'DSP Employee Census'!$B$6:$AC$507,ROWS($A$1:L423)+1,0)))</f>
        <v/>
      </c>
      <c r="M424" s="76" t="str">
        <f>IF(VLOOKUP(M$1,$R$2:$S$16,2,0)="","",IF(HLOOKUP(VLOOKUP(M$1,$R$2:$S$16,2,0),'DSP Employee Census'!$B$6:$AC$507,ROWS($A$1:M423)+1,0)=0,"",HLOOKUP(VLOOKUP(M$1,$R$2:$S$16,2,0),'DSP Employee Census'!$B$6:$AC$507,ROWS($A$1:M423)+1,0)))</f>
        <v/>
      </c>
      <c r="N424" s="74" t="str">
        <f>IF(VLOOKUP(N$1,$R$2:$S$16,2,0)="","",IF(HLOOKUP(VLOOKUP(N$1,$R$2:$S$16,2,0),'DSP Employee Census'!$B$6:$AC$507,ROWS($A$1:N423)+1,0)=0,"",HLOOKUP(VLOOKUP(N$1,$R$2:$S$16,2,0),'DSP Employee Census'!$B$6:$AC$507,ROWS($A$1:N423)+1,0)))</f>
        <v/>
      </c>
      <c r="O424" s="16" t="str">
        <f>IF(VLOOKUP(O$1,$R$2:$S$16,2,0)="","",IF(E424="self",IF(HLOOKUP(VLOOKUP(O$1,$R$2:$S$16,2,0),'DSP Employee Census'!$B$6:$AC$507,ROWS($A$1:O423)+1,0)=0,"",VLOOKUP(HLOOKUP(VLOOKUP(O$1,$R$2:$S$16,2,0),'DSP Employee Census'!$B$6:$AC$507,ROWS($A$1:O423)+1,0),Lookups!$A$2:$B$45,2,0)),""))</f>
        <v/>
      </c>
    </row>
    <row r="425" spans="1:15" ht="18" customHeight="1" x14ac:dyDescent="0.15">
      <c r="A425" s="16" t="str">
        <f>IF(VLOOKUP(A$1,$R$2:$S$16,2,0)="","",IF(HLOOKUP(VLOOKUP(A$1,$R$2:$S$16,2,0),'DSP Employee Census'!$B$6:$AC$507,ROWS($A$1:A424)+1,0)=0,"",HLOOKUP(VLOOKUP(A$1,$R$2:$S$16,2,0),'DSP Employee Census'!$B$6:$AC$507,ROWS($A$1:A424)+1,0)))</f>
        <v/>
      </c>
      <c r="B425" s="16" t="str">
        <f>IF(VLOOKUP(B$1,$R$2:$S$16,2,0)="","",IF(HLOOKUP(VLOOKUP(B$1,$R$2:$S$16,2,0),'DSP Employee Census'!$A$6:$AC$507,ROWS($A$1:B424)+1,0)=0,"",HLOOKUP(VLOOKUP(B$1,$R$2:$S$16,2,0),'DSP Employee Census'!$A$6:$AC$507,ROWS($A$1:B424)+1,0)))</f>
        <v/>
      </c>
      <c r="C425" s="16" t="str">
        <f>IF(VLOOKUP(C$1,$R$2:$S$16,2,0)="","",IF(HLOOKUP(VLOOKUP(C$1,$R$2:$S$16,2,0),'DSP Employee Census'!$B$6:$AC$507,ROWS($A$1:C424)+1,0)=0,"",HLOOKUP(VLOOKUP(C$1,$R$2:$S$16,2,0),'DSP Employee Census'!$B$6:$AC$507,ROWS($A$1:C424)+1,0)))</f>
        <v/>
      </c>
      <c r="D425" s="74" t="str">
        <f>IF(VLOOKUP(D$1,$R$2:$S$16,2,0)="","",IF(HLOOKUP(VLOOKUP(D$1,$R$2:$S$16,2,0),'DSP Employee Census'!$B$6:$AC$507,ROWS($A$1:D424)+1,0)=0,"",HLOOKUP(VLOOKUP(D$1,$R$2:$S$16,2,0),'DSP Employee Census'!$B$6:$AC$507,ROWS($A$1:D424)+1,0)))</f>
        <v/>
      </c>
      <c r="E425" s="16" t="str">
        <f>IF(VLOOKUP(E$1,$R$2:$S$16,2,0)="","",IF(HLOOKUP(VLOOKUP(E$1,$R$2:$S$16,2,0),'DSP Employee Census'!$B$6:$AC$507,ROWS($A$1:E424)+1,0)=0,"",VLOOKUP(HLOOKUP(VLOOKUP(E$1,$R$2:$S$16,2,0),'DSP Employee Census'!$B$6:$AC$507,ROWS($A$1:E424)+1,0),Lookups!$A$2:$B$45,2,0)))</f>
        <v/>
      </c>
      <c r="F425" s="74" t="str">
        <f>IF(VLOOKUP(F$1,$R$2:$S$16,2,0)="","",IF(HLOOKUP(VLOOKUP(F$1,$R$2:$S$16,2,0),'DSP Employee Census'!$B$6:$AC$507,ROWS($A$1:F424)+1,0)=0,"",HLOOKUP(VLOOKUP(F$1,$R$2:$S$16,2,0),'DSP Employee Census'!$B$6:$AC$507,ROWS($A$1:F424)+1,0)))</f>
        <v/>
      </c>
      <c r="G425" s="16" t="str">
        <f>IF(VLOOKUP(G$1,$R$2:$S$16,2,0)="","",IF(HLOOKUP(VLOOKUP(G$1,$R$2:$S$16,2,0),'DSP Employee Census'!$B$6:$AC$507,ROWS($A$1:G424)+1,0)=0,"",VLOOKUP(HLOOKUP(VLOOKUP(G$1,$R$2:$S$16,2,0),'DSP Employee Census'!$B$6:$AC$507,ROWS($A$1:G424)+1,0),Lookups!$A$2:$B$45,2,0)))</f>
        <v/>
      </c>
      <c r="H425" s="74" t="str">
        <f>IF(VLOOKUP(H$1,$R$2:$S$16,2,0)="","",IF(HLOOKUP(VLOOKUP(H$1,$R$2:$S$16,2,0),'DSP Employee Census'!$B$6:$AC$507,ROWS($A$1:H424)+1,0)=0,"",HLOOKUP(VLOOKUP(H$1,$R$2:$S$16,2,0),'DSP Employee Census'!$B$6:$AC$507,ROWS($A$1:H424)+1,0)))</f>
        <v/>
      </c>
      <c r="I425" s="75" t="str">
        <f>IF(VLOOKUP(I$1,$R$2:$S$16,2,0)="","",IF(HLOOKUP(VLOOKUP(I$1,$R$2:$S$16,2,0),'DSP Employee Census'!$B$6:$AC$507,ROWS($A$1:I424)+1,0)=0,"",HLOOKUP(VLOOKUP(I$1,$R$2:$S$16,2,0),'DSP Employee Census'!$B$6:$AC$507,ROWS($A$1:I424)+1,0)))</f>
        <v/>
      </c>
      <c r="J425" s="76" t="str">
        <f>IF(VLOOKUP($J$1,$R$2:$S$16,2,0)="","",IF(AND($K425="part_time",HLOOKUP(VLOOKUP(J$1,$R$2:$S$16,2,0),'DSP Employee Census'!$B$6:$AC$507,ROWS($A$1:J424)+1,0)&gt;0),HLOOKUP(VLOOKUP(J$1,$R$2:$S$16,2,0),'DSP Employee Census'!$B$6:$AC$507,ROWS($A$1:J424)+1,0),IF(AND($K425="part_time",HLOOKUP(VLOOKUP(J$1,$R$2:$S$16,2,0),'DSP Employee Census'!$B$6:$AC$507,ROWS($A$1:J424)+1,0)=""),'DSP Employee Census'!$H$1,"")))</f>
        <v/>
      </c>
      <c r="K425" s="16" t="str">
        <f>IF(VLOOKUP(K$1,$R$2:$S$16,2,0)="","",IF(HLOOKUP(VLOOKUP(K$1,$R$2:$S$16,2,0),'DSP Employee Census'!$B$6:$AC$507,ROWS($A$1:K424)+1,0)=0,"",VLOOKUP(HLOOKUP(VLOOKUP(K$1,$R$2:$S$16,2,0),'DSP Employee Census'!$B$6:$AC$507,ROWS($A$1:K424)+1,0),Lookups!$A$2:$B$45,2,0)))</f>
        <v/>
      </c>
      <c r="L425" s="74" t="str">
        <f>IF(VLOOKUP(L$1,$R$2:$S$16,2,0)="","",IF(HLOOKUP(VLOOKUP(L$1,$R$2:$S$16,2,0),'DSP Employee Census'!$B$6:$AC$507,ROWS($A$1:L424)+1,0)=0,"",HLOOKUP(VLOOKUP(L$1,$R$2:$S$16,2,0),'DSP Employee Census'!$B$6:$AC$507,ROWS($A$1:L424)+1,0)))</f>
        <v/>
      </c>
      <c r="M425" s="76" t="str">
        <f>IF(VLOOKUP(M$1,$R$2:$S$16,2,0)="","",IF(HLOOKUP(VLOOKUP(M$1,$R$2:$S$16,2,0),'DSP Employee Census'!$B$6:$AC$507,ROWS($A$1:M424)+1,0)=0,"",HLOOKUP(VLOOKUP(M$1,$R$2:$S$16,2,0),'DSP Employee Census'!$B$6:$AC$507,ROWS($A$1:M424)+1,0)))</f>
        <v/>
      </c>
      <c r="N425" s="74" t="str">
        <f>IF(VLOOKUP(N$1,$R$2:$S$16,2,0)="","",IF(HLOOKUP(VLOOKUP(N$1,$R$2:$S$16,2,0),'DSP Employee Census'!$B$6:$AC$507,ROWS($A$1:N424)+1,0)=0,"",HLOOKUP(VLOOKUP(N$1,$R$2:$S$16,2,0),'DSP Employee Census'!$B$6:$AC$507,ROWS($A$1:N424)+1,0)))</f>
        <v/>
      </c>
      <c r="O425" s="16" t="str">
        <f>IF(VLOOKUP(O$1,$R$2:$S$16,2,0)="","",IF(E425="self",IF(HLOOKUP(VLOOKUP(O$1,$R$2:$S$16,2,0),'DSP Employee Census'!$B$6:$AC$507,ROWS($A$1:O424)+1,0)=0,"",VLOOKUP(HLOOKUP(VLOOKUP(O$1,$R$2:$S$16,2,0),'DSP Employee Census'!$B$6:$AC$507,ROWS($A$1:O424)+1,0),Lookups!$A$2:$B$45,2,0)),""))</f>
        <v/>
      </c>
    </row>
    <row r="426" spans="1:15" ht="18" customHeight="1" x14ac:dyDescent="0.15">
      <c r="A426" s="16" t="str">
        <f>IF(VLOOKUP(A$1,$R$2:$S$16,2,0)="","",IF(HLOOKUP(VLOOKUP(A$1,$R$2:$S$16,2,0),'DSP Employee Census'!$B$6:$AC$507,ROWS($A$1:A425)+1,0)=0,"",HLOOKUP(VLOOKUP(A$1,$R$2:$S$16,2,0),'DSP Employee Census'!$B$6:$AC$507,ROWS($A$1:A425)+1,0)))</f>
        <v/>
      </c>
      <c r="B426" s="16" t="str">
        <f>IF(VLOOKUP(B$1,$R$2:$S$16,2,0)="","",IF(HLOOKUP(VLOOKUP(B$1,$R$2:$S$16,2,0),'DSP Employee Census'!$A$6:$AC$507,ROWS($A$1:B425)+1,0)=0,"",HLOOKUP(VLOOKUP(B$1,$R$2:$S$16,2,0),'DSP Employee Census'!$A$6:$AC$507,ROWS($A$1:B425)+1,0)))</f>
        <v/>
      </c>
      <c r="C426" s="16" t="str">
        <f>IF(VLOOKUP(C$1,$R$2:$S$16,2,0)="","",IF(HLOOKUP(VLOOKUP(C$1,$R$2:$S$16,2,0),'DSP Employee Census'!$B$6:$AC$507,ROWS($A$1:C425)+1,0)=0,"",HLOOKUP(VLOOKUP(C$1,$R$2:$S$16,2,0),'DSP Employee Census'!$B$6:$AC$507,ROWS($A$1:C425)+1,0)))</f>
        <v/>
      </c>
      <c r="D426" s="74" t="str">
        <f>IF(VLOOKUP(D$1,$R$2:$S$16,2,0)="","",IF(HLOOKUP(VLOOKUP(D$1,$R$2:$S$16,2,0),'DSP Employee Census'!$B$6:$AC$507,ROWS($A$1:D425)+1,0)=0,"",HLOOKUP(VLOOKUP(D$1,$R$2:$S$16,2,0),'DSP Employee Census'!$B$6:$AC$507,ROWS($A$1:D425)+1,0)))</f>
        <v/>
      </c>
      <c r="E426" s="16" t="str">
        <f>IF(VLOOKUP(E$1,$R$2:$S$16,2,0)="","",IF(HLOOKUP(VLOOKUP(E$1,$R$2:$S$16,2,0),'DSP Employee Census'!$B$6:$AC$507,ROWS($A$1:E425)+1,0)=0,"",VLOOKUP(HLOOKUP(VLOOKUP(E$1,$R$2:$S$16,2,0),'DSP Employee Census'!$B$6:$AC$507,ROWS($A$1:E425)+1,0),Lookups!$A$2:$B$45,2,0)))</f>
        <v/>
      </c>
      <c r="F426" s="74" t="str">
        <f>IF(VLOOKUP(F$1,$R$2:$S$16,2,0)="","",IF(HLOOKUP(VLOOKUP(F$1,$R$2:$S$16,2,0),'DSP Employee Census'!$B$6:$AC$507,ROWS($A$1:F425)+1,0)=0,"",HLOOKUP(VLOOKUP(F$1,$R$2:$S$16,2,0),'DSP Employee Census'!$B$6:$AC$507,ROWS($A$1:F425)+1,0)))</f>
        <v/>
      </c>
      <c r="G426" s="16" t="str">
        <f>IF(VLOOKUP(G$1,$R$2:$S$16,2,0)="","",IF(HLOOKUP(VLOOKUP(G$1,$R$2:$S$16,2,0),'DSP Employee Census'!$B$6:$AC$507,ROWS($A$1:G425)+1,0)=0,"",VLOOKUP(HLOOKUP(VLOOKUP(G$1,$R$2:$S$16,2,0),'DSP Employee Census'!$B$6:$AC$507,ROWS($A$1:G425)+1,0),Lookups!$A$2:$B$45,2,0)))</f>
        <v/>
      </c>
      <c r="H426" s="74" t="str">
        <f>IF(VLOOKUP(H$1,$R$2:$S$16,2,0)="","",IF(HLOOKUP(VLOOKUP(H$1,$R$2:$S$16,2,0),'DSP Employee Census'!$B$6:$AC$507,ROWS($A$1:H425)+1,0)=0,"",HLOOKUP(VLOOKUP(H$1,$R$2:$S$16,2,0),'DSP Employee Census'!$B$6:$AC$507,ROWS($A$1:H425)+1,0)))</f>
        <v/>
      </c>
      <c r="I426" s="75" t="str">
        <f>IF(VLOOKUP(I$1,$R$2:$S$16,2,0)="","",IF(HLOOKUP(VLOOKUP(I$1,$R$2:$S$16,2,0),'DSP Employee Census'!$B$6:$AC$507,ROWS($A$1:I425)+1,0)=0,"",HLOOKUP(VLOOKUP(I$1,$R$2:$S$16,2,0),'DSP Employee Census'!$B$6:$AC$507,ROWS($A$1:I425)+1,0)))</f>
        <v/>
      </c>
      <c r="J426" s="76" t="str">
        <f>IF(VLOOKUP($J$1,$R$2:$S$16,2,0)="","",IF(AND($K426="part_time",HLOOKUP(VLOOKUP(J$1,$R$2:$S$16,2,0),'DSP Employee Census'!$B$6:$AC$507,ROWS($A$1:J425)+1,0)&gt;0),HLOOKUP(VLOOKUP(J$1,$R$2:$S$16,2,0),'DSP Employee Census'!$B$6:$AC$507,ROWS($A$1:J425)+1,0),IF(AND($K426="part_time",HLOOKUP(VLOOKUP(J$1,$R$2:$S$16,2,0),'DSP Employee Census'!$B$6:$AC$507,ROWS($A$1:J425)+1,0)=""),'DSP Employee Census'!$H$1,"")))</f>
        <v/>
      </c>
      <c r="K426" s="16" t="str">
        <f>IF(VLOOKUP(K$1,$R$2:$S$16,2,0)="","",IF(HLOOKUP(VLOOKUP(K$1,$R$2:$S$16,2,0),'DSP Employee Census'!$B$6:$AC$507,ROWS($A$1:K425)+1,0)=0,"",VLOOKUP(HLOOKUP(VLOOKUP(K$1,$R$2:$S$16,2,0),'DSP Employee Census'!$B$6:$AC$507,ROWS($A$1:K425)+1,0),Lookups!$A$2:$B$45,2,0)))</f>
        <v/>
      </c>
      <c r="L426" s="74" t="str">
        <f>IF(VLOOKUP(L$1,$R$2:$S$16,2,0)="","",IF(HLOOKUP(VLOOKUP(L$1,$R$2:$S$16,2,0),'DSP Employee Census'!$B$6:$AC$507,ROWS($A$1:L425)+1,0)=0,"",HLOOKUP(VLOOKUP(L$1,$R$2:$S$16,2,0),'DSP Employee Census'!$B$6:$AC$507,ROWS($A$1:L425)+1,0)))</f>
        <v/>
      </c>
      <c r="M426" s="76" t="str">
        <f>IF(VLOOKUP(M$1,$R$2:$S$16,2,0)="","",IF(HLOOKUP(VLOOKUP(M$1,$R$2:$S$16,2,0),'DSP Employee Census'!$B$6:$AC$507,ROWS($A$1:M425)+1,0)=0,"",HLOOKUP(VLOOKUP(M$1,$R$2:$S$16,2,0),'DSP Employee Census'!$B$6:$AC$507,ROWS($A$1:M425)+1,0)))</f>
        <v/>
      </c>
      <c r="N426" s="74" t="str">
        <f>IF(VLOOKUP(N$1,$R$2:$S$16,2,0)="","",IF(HLOOKUP(VLOOKUP(N$1,$R$2:$S$16,2,0),'DSP Employee Census'!$B$6:$AC$507,ROWS($A$1:N425)+1,0)=0,"",HLOOKUP(VLOOKUP(N$1,$R$2:$S$16,2,0),'DSP Employee Census'!$B$6:$AC$507,ROWS($A$1:N425)+1,0)))</f>
        <v/>
      </c>
      <c r="O426" s="16" t="str">
        <f>IF(VLOOKUP(O$1,$R$2:$S$16,2,0)="","",IF(E426="self",IF(HLOOKUP(VLOOKUP(O$1,$R$2:$S$16,2,0),'DSP Employee Census'!$B$6:$AC$507,ROWS($A$1:O425)+1,0)=0,"",VLOOKUP(HLOOKUP(VLOOKUP(O$1,$R$2:$S$16,2,0),'DSP Employee Census'!$B$6:$AC$507,ROWS($A$1:O425)+1,0),Lookups!$A$2:$B$45,2,0)),""))</f>
        <v/>
      </c>
    </row>
    <row r="427" spans="1:15" ht="18" customHeight="1" x14ac:dyDescent="0.15">
      <c r="A427" s="16" t="str">
        <f>IF(VLOOKUP(A$1,$R$2:$S$16,2,0)="","",IF(HLOOKUP(VLOOKUP(A$1,$R$2:$S$16,2,0),'DSP Employee Census'!$B$6:$AC$507,ROWS($A$1:A426)+1,0)=0,"",HLOOKUP(VLOOKUP(A$1,$R$2:$S$16,2,0),'DSP Employee Census'!$B$6:$AC$507,ROWS($A$1:A426)+1,0)))</f>
        <v/>
      </c>
      <c r="B427" s="16" t="str">
        <f>IF(VLOOKUP(B$1,$R$2:$S$16,2,0)="","",IF(HLOOKUP(VLOOKUP(B$1,$R$2:$S$16,2,0),'DSP Employee Census'!$A$6:$AC$507,ROWS($A$1:B426)+1,0)=0,"",HLOOKUP(VLOOKUP(B$1,$R$2:$S$16,2,0),'DSP Employee Census'!$A$6:$AC$507,ROWS($A$1:B426)+1,0)))</f>
        <v/>
      </c>
      <c r="C427" s="16" t="str">
        <f>IF(VLOOKUP(C$1,$R$2:$S$16,2,0)="","",IF(HLOOKUP(VLOOKUP(C$1,$R$2:$S$16,2,0),'DSP Employee Census'!$B$6:$AC$507,ROWS($A$1:C426)+1,0)=0,"",HLOOKUP(VLOOKUP(C$1,$R$2:$S$16,2,0),'DSP Employee Census'!$B$6:$AC$507,ROWS($A$1:C426)+1,0)))</f>
        <v/>
      </c>
      <c r="D427" s="74" t="str">
        <f>IF(VLOOKUP(D$1,$R$2:$S$16,2,0)="","",IF(HLOOKUP(VLOOKUP(D$1,$R$2:$S$16,2,0),'DSP Employee Census'!$B$6:$AC$507,ROWS($A$1:D426)+1,0)=0,"",HLOOKUP(VLOOKUP(D$1,$R$2:$S$16,2,0),'DSP Employee Census'!$B$6:$AC$507,ROWS($A$1:D426)+1,0)))</f>
        <v/>
      </c>
      <c r="E427" s="16" t="str">
        <f>IF(VLOOKUP(E$1,$R$2:$S$16,2,0)="","",IF(HLOOKUP(VLOOKUP(E$1,$R$2:$S$16,2,0),'DSP Employee Census'!$B$6:$AC$507,ROWS($A$1:E426)+1,0)=0,"",VLOOKUP(HLOOKUP(VLOOKUP(E$1,$R$2:$S$16,2,0),'DSP Employee Census'!$B$6:$AC$507,ROWS($A$1:E426)+1,0),Lookups!$A$2:$B$45,2,0)))</f>
        <v/>
      </c>
      <c r="F427" s="74" t="str">
        <f>IF(VLOOKUP(F$1,$R$2:$S$16,2,0)="","",IF(HLOOKUP(VLOOKUP(F$1,$R$2:$S$16,2,0),'DSP Employee Census'!$B$6:$AC$507,ROWS($A$1:F426)+1,0)=0,"",HLOOKUP(VLOOKUP(F$1,$R$2:$S$16,2,0),'DSP Employee Census'!$B$6:$AC$507,ROWS($A$1:F426)+1,0)))</f>
        <v/>
      </c>
      <c r="G427" s="16" t="str">
        <f>IF(VLOOKUP(G$1,$R$2:$S$16,2,0)="","",IF(HLOOKUP(VLOOKUP(G$1,$R$2:$S$16,2,0),'DSP Employee Census'!$B$6:$AC$507,ROWS($A$1:G426)+1,0)=0,"",VLOOKUP(HLOOKUP(VLOOKUP(G$1,$R$2:$S$16,2,0),'DSP Employee Census'!$B$6:$AC$507,ROWS($A$1:G426)+1,0),Lookups!$A$2:$B$45,2,0)))</f>
        <v/>
      </c>
      <c r="H427" s="74" t="str">
        <f>IF(VLOOKUP(H$1,$R$2:$S$16,2,0)="","",IF(HLOOKUP(VLOOKUP(H$1,$R$2:$S$16,2,0),'DSP Employee Census'!$B$6:$AC$507,ROWS($A$1:H426)+1,0)=0,"",HLOOKUP(VLOOKUP(H$1,$R$2:$S$16,2,0),'DSP Employee Census'!$B$6:$AC$507,ROWS($A$1:H426)+1,0)))</f>
        <v/>
      </c>
      <c r="I427" s="75" t="str">
        <f>IF(VLOOKUP(I$1,$R$2:$S$16,2,0)="","",IF(HLOOKUP(VLOOKUP(I$1,$R$2:$S$16,2,0),'DSP Employee Census'!$B$6:$AC$507,ROWS($A$1:I426)+1,0)=0,"",HLOOKUP(VLOOKUP(I$1,$R$2:$S$16,2,0),'DSP Employee Census'!$B$6:$AC$507,ROWS($A$1:I426)+1,0)))</f>
        <v/>
      </c>
      <c r="J427" s="76" t="str">
        <f>IF(VLOOKUP($J$1,$R$2:$S$16,2,0)="","",IF(AND($K427="part_time",HLOOKUP(VLOOKUP(J$1,$R$2:$S$16,2,0),'DSP Employee Census'!$B$6:$AC$507,ROWS($A$1:J426)+1,0)&gt;0),HLOOKUP(VLOOKUP(J$1,$R$2:$S$16,2,0),'DSP Employee Census'!$B$6:$AC$507,ROWS($A$1:J426)+1,0),IF(AND($K427="part_time",HLOOKUP(VLOOKUP(J$1,$R$2:$S$16,2,0),'DSP Employee Census'!$B$6:$AC$507,ROWS($A$1:J426)+1,0)=""),'DSP Employee Census'!$H$1,"")))</f>
        <v/>
      </c>
      <c r="K427" s="16" t="str">
        <f>IF(VLOOKUP(K$1,$R$2:$S$16,2,0)="","",IF(HLOOKUP(VLOOKUP(K$1,$R$2:$S$16,2,0),'DSP Employee Census'!$B$6:$AC$507,ROWS($A$1:K426)+1,0)=0,"",VLOOKUP(HLOOKUP(VLOOKUP(K$1,$R$2:$S$16,2,0),'DSP Employee Census'!$B$6:$AC$507,ROWS($A$1:K426)+1,0),Lookups!$A$2:$B$45,2,0)))</f>
        <v/>
      </c>
      <c r="L427" s="74" t="str">
        <f>IF(VLOOKUP(L$1,$R$2:$S$16,2,0)="","",IF(HLOOKUP(VLOOKUP(L$1,$R$2:$S$16,2,0),'DSP Employee Census'!$B$6:$AC$507,ROWS($A$1:L426)+1,0)=0,"",HLOOKUP(VLOOKUP(L$1,$R$2:$S$16,2,0),'DSP Employee Census'!$B$6:$AC$507,ROWS($A$1:L426)+1,0)))</f>
        <v/>
      </c>
      <c r="M427" s="76" t="str">
        <f>IF(VLOOKUP(M$1,$R$2:$S$16,2,0)="","",IF(HLOOKUP(VLOOKUP(M$1,$R$2:$S$16,2,0),'DSP Employee Census'!$B$6:$AC$507,ROWS($A$1:M426)+1,0)=0,"",HLOOKUP(VLOOKUP(M$1,$R$2:$S$16,2,0),'DSP Employee Census'!$B$6:$AC$507,ROWS($A$1:M426)+1,0)))</f>
        <v/>
      </c>
      <c r="N427" s="74" t="str">
        <f>IF(VLOOKUP(N$1,$R$2:$S$16,2,0)="","",IF(HLOOKUP(VLOOKUP(N$1,$R$2:$S$16,2,0),'DSP Employee Census'!$B$6:$AC$507,ROWS($A$1:N426)+1,0)=0,"",HLOOKUP(VLOOKUP(N$1,$R$2:$S$16,2,0),'DSP Employee Census'!$B$6:$AC$507,ROWS($A$1:N426)+1,0)))</f>
        <v/>
      </c>
      <c r="O427" s="16" t="str">
        <f>IF(VLOOKUP(O$1,$R$2:$S$16,2,0)="","",IF(E427="self",IF(HLOOKUP(VLOOKUP(O$1,$R$2:$S$16,2,0),'DSP Employee Census'!$B$6:$AC$507,ROWS($A$1:O426)+1,0)=0,"",VLOOKUP(HLOOKUP(VLOOKUP(O$1,$R$2:$S$16,2,0),'DSP Employee Census'!$B$6:$AC$507,ROWS($A$1:O426)+1,0),Lookups!$A$2:$B$45,2,0)),""))</f>
        <v/>
      </c>
    </row>
    <row r="428" spans="1:15" ht="18" customHeight="1" x14ac:dyDescent="0.15">
      <c r="A428" s="16" t="str">
        <f>IF(VLOOKUP(A$1,$R$2:$S$16,2,0)="","",IF(HLOOKUP(VLOOKUP(A$1,$R$2:$S$16,2,0),'DSP Employee Census'!$B$6:$AC$507,ROWS($A$1:A427)+1,0)=0,"",HLOOKUP(VLOOKUP(A$1,$R$2:$S$16,2,0),'DSP Employee Census'!$B$6:$AC$507,ROWS($A$1:A427)+1,0)))</f>
        <v/>
      </c>
      <c r="B428" s="16" t="str">
        <f>IF(VLOOKUP(B$1,$R$2:$S$16,2,0)="","",IF(HLOOKUP(VLOOKUP(B$1,$R$2:$S$16,2,0),'DSP Employee Census'!$A$6:$AC$507,ROWS($A$1:B427)+1,0)=0,"",HLOOKUP(VLOOKUP(B$1,$R$2:$S$16,2,0),'DSP Employee Census'!$A$6:$AC$507,ROWS($A$1:B427)+1,0)))</f>
        <v/>
      </c>
      <c r="C428" s="16" t="str">
        <f>IF(VLOOKUP(C$1,$R$2:$S$16,2,0)="","",IF(HLOOKUP(VLOOKUP(C$1,$R$2:$S$16,2,0),'DSP Employee Census'!$B$6:$AC$507,ROWS($A$1:C427)+1,0)=0,"",HLOOKUP(VLOOKUP(C$1,$R$2:$S$16,2,0),'DSP Employee Census'!$B$6:$AC$507,ROWS($A$1:C427)+1,0)))</f>
        <v/>
      </c>
      <c r="D428" s="74" t="str">
        <f>IF(VLOOKUP(D$1,$R$2:$S$16,2,0)="","",IF(HLOOKUP(VLOOKUP(D$1,$R$2:$S$16,2,0),'DSP Employee Census'!$B$6:$AC$507,ROWS($A$1:D427)+1,0)=0,"",HLOOKUP(VLOOKUP(D$1,$R$2:$S$16,2,0),'DSP Employee Census'!$B$6:$AC$507,ROWS($A$1:D427)+1,0)))</f>
        <v/>
      </c>
      <c r="E428" s="16" t="str">
        <f>IF(VLOOKUP(E$1,$R$2:$S$16,2,0)="","",IF(HLOOKUP(VLOOKUP(E$1,$R$2:$S$16,2,0),'DSP Employee Census'!$B$6:$AC$507,ROWS($A$1:E427)+1,0)=0,"",VLOOKUP(HLOOKUP(VLOOKUP(E$1,$R$2:$S$16,2,0),'DSP Employee Census'!$B$6:$AC$507,ROWS($A$1:E427)+1,0),Lookups!$A$2:$B$45,2,0)))</f>
        <v/>
      </c>
      <c r="F428" s="74" t="str">
        <f>IF(VLOOKUP(F$1,$R$2:$S$16,2,0)="","",IF(HLOOKUP(VLOOKUP(F$1,$R$2:$S$16,2,0),'DSP Employee Census'!$B$6:$AC$507,ROWS($A$1:F427)+1,0)=0,"",HLOOKUP(VLOOKUP(F$1,$R$2:$S$16,2,0),'DSP Employee Census'!$B$6:$AC$507,ROWS($A$1:F427)+1,0)))</f>
        <v/>
      </c>
      <c r="G428" s="16" t="str">
        <f>IF(VLOOKUP(G$1,$R$2:$S$16,2,0)="","",IF(HLOOKUP(VLOOKUP(G$1,$R$2:$S$16,2,0),'DSP Employee Census'!$B$6:$AC$507,ROWS($A$1:G427)+1,0)=0,"",VLOOKUP(HLOOKUP(VLOOKUP(G$1,$R$2:$S$16,2,0),'DSP Employee Census'!$B$6:$AC$507,ROWS($A$1:G427)+1,0),Lookups!$A$2:$B$45,2,0)))</f>
        <v/>
      </c>
      <c r="H428" s="74" t="str">
        <f>IF(VLOOKUP(H$1,$R$2:$S$16,2,0)="","",IF(HLOOKUP(VLOOKUP(H$1,$R$2:$S$16,2,0),'DSP Employee Census'!$B$6:$AC$507,ROWS($A$1:H427)+1,0)=0,"",HLOOKUP(VLOOKUP(H$1,$R$2:$S$16,2,0),'DSP Employee Census'!$B$6:$AC$507,ROWS($A$1:H427)+1,0)))</f>
        <v/>
      </c>
      <c r="I428" s="75" t="str">
        <f>IF(VLOOKUP(I$1,$R$2:$S$16,2,0)="","",IF(HLOOKUP(VLOOKUP(I$1,$R$2:$S$16,2,0),'DSP Employee Census'!$B$6:$AC$507,ROWS($A$1:I427)+1,0)=0,"",HLOOKUP(VLOOKUP(I$1,$R$2:$S$16,2,0),'DSP Employee Census'!$B$6:$AC$507,ROWS($A$1:I427)+1,0)))</f>
        <v/>
      </c>
      <c r="J428" s="76" t="str">
        <f>IF(VLOOKUP($J$1,$R$2:$S$16,2,0)="","",IF(AND($K428="part_time",HLOOKUP(VLOOKUP(J$1,$R$2:$S$16,2,0),'DSP Employee Census'!$B$6:$AC$507,ROWS($A$1:J427)+1,0)&gt;0),HLOOKUP(VLOOKUP(J$1,$R$2:$S$16,2,0),'DSP Employee Census'!$B$6:$AC$507,ROWS($A$1:J427)+1,0),IF(AND($K428="part_time",HLOOKUP(VLOOKUP(J$1,$R$2:$S$16,2,0),'DSP Employee Census'!$B$6:$AC$507,ROWS($A$1:J427)+1,0)=""),'DSP Employee Census'!$H$1,"")))</f>
        <v/>
      </c>
      <c r="K428" s="16" t="str">
        <f>IF(VLOOKUP(K$1,$R$2:$S$16,2,0)="","",IF(HLOOKUP(VLOOKUP(K$1,$R$2:$S$16,2,0),'DSP Employee Census'!$B$6:$AC$507,ROWS($A$1:K427)+1,0)=0,"",VLOOKUP(HLOOKUP(VLOOKUP(K$1,$R$2:$S$16,2,0),'DSP Employee Census'!$B$6:$AC$507,ROWS($A$1:K427)+1,0),Lookups!$A$2:$B$45,2,0)))</f>
        <v/>
      </c>
      <c r="L428" s="74" t="str">
        <f>IF(VLOOKUP(L$1,$R$2:$S$16,2,0)="","",IF(HLOOKUP(VLOOKUP(L$1,$R$2:$S$16,2,0),'DSP Employee Census'!$B$6:$AC$507,ROWS($A$1:L427)+1,0)=0,"",HLOOKUP(VLOOKUP(L$1,$R$2:$S$16,2,0),'DSP Employee Census'!$B$6:$AC$507,ROWS($A$1:L427)+1,0)))</f>
        <v/>
      </c>
      <c r="M428" s="76" t="str">
        <f>IF(VLOOKUP(M$1,$R$2:$S$16,2,0)="","",IF(HLOOKUP(VLOOKUP(M$1,$R$2:$S$16,2,0),'DSP Employee Census'!$B$6:$AC$507,ROWS($A$1:M427)+1,0)=0,"",HLOOKUP(VLOOKUP(M$1,$R$2:$S$16,2,0),'DSP Employee Census'!$B$6:$AC$507,ROWS($A$1:M427)+1,0)))</f>
        <v/>
      </c>
      <c r="N428" s="74" t="str">
        <f>IF(VLOOKUP(N$1,$R$2:$S$16,2,0)="","",IF(HLOOKUP(VLOOKUP(N$1,$R$2:$S$16,2,0),'DSP Employee Census'!$B$6:$AC$507,ROWS($A$1:N427)+1,0)=0,"",HLOOKUP(VLOOKUP(N$1,$R$2:$S$16,2,0),'DSP Employee Census'!$B$6:$AC$507,ROWS($A$1:N427)+1,0)))</f>
        <v/>
      </c>
      <c r="O428" s="16" t="str">
        <f>IF(VLOOKUP(O$1,$R$2:$S$16,2,0)="","",IF(E428="self",IF(HLOOKUP(VLOOKUP(O$1,$R$2:$S$16,2,0),'DSP Employee Census'!$B$6:$AC$507,ROWS($A$1:O427)+1,0)=0,"",VLOOKUP(HLOOKUP(VLOOKUP(O$1,$R$2:$S$16,2,0),'DSP Employee Census'!$B$6:$AC$507,ROWS($A$1:O427)+1,0),Lookups!$A$2:$B$45,2,0)),""))</f>
        <v/>
      </c>
    </row>
    <row r="429" spans="1:15" ht="18" customHeight="1" x14ac:dyDescent="0.15">
      <c r="A429" s="16" t="str">
        <f>IF(VLOOKUP(A$1,$R$2:$S$16,2,0)="","",IF(HLOOKUP(VLOOKUP(A$1,$R$2:$S$16,2,0),'DSP Employee Census'!$B$6:$AC$507,ROWS($A$1:A428)+1,0)=0,"",HLOOKUP(VLOOKUP(A$1,$R$2:$S$16,2,0),'DSP Employee Census'!$B$6:$AC$507,ROWS($A$1:A428)+1,0)))</f>
        <v/>
      </c>
      <c r="B429" s="16" t="str">
        <f>IF(VLOOKUP(B$1,$R$2:$S$16,2,0)="","",IF(HLOOKUP(VLOOKUP(B$1,$R$2:$S$16,2,0),'DSP Employee Census'!$A$6:$AC$507,ROWS($A$1:B428)+1,0)=0,"",HLOOKUP(VLOOKUP(B$1,$R$2:$S$16,2,0),'DSP Employee Census'!$A$6:$AC$507,ROWS($A$1:B428)+1,0)))</f>
        <v/>
      </c>
      <c r="C429" s="16" t="str">
        <f>IF(VLOOKUP(C$1,$R$2:$S$16,2,0)="","",IF(HLOOKUP(VLOOKUP(C$1,$R$2:$S$16,2,0),'DSP Employee Census'!$B$6:$AC$507,ROWS($A$1:C428)+1,0)=0,"",HLOOKUP(VLOOKUP(C$1,$R$2:$S$16,2,0),'DSP Employee Census'!$B$6:$AC$507,ROWS($A$1:C428)+1,0)))</f>
        <v/>
      </c>
      <c r="D429" s="74" t="str">
        <f>IF(VLOOKUP(D$1,$R$2:$S$16,2,0)="","",IF(HLOOKUP(VLOOKUP(D$1,$R$2:$S$16,2,0),'DSP Employee Census'!$B$6:$AC$507,ROWS($A$1:D428)+1,0)=0,"",HLOOKUP(VLOOKUP(D$1,$R$2:$S$16,2,0),'DSP Employee Census'!$B$6:$AC$507,ROWS($A$1:D428)+1,0)))</f>
        <v/>
      </c>
      <c r="E429" s="16" t="str">
        <f>IF(VLOOKUP(E$1,$R$2:$S$16,2,0)="","",IF(HLOOKUP(VLOOKUP(E$1,$R$2:$S$16,2,0),'DSP Employee Census'!$B$6:$AC$507,ROWS($A$1:E428)+1,0)=0,"",VLOOKUP(HLOOKUP(VLOOKUP(E$1,$R$2:$S$16,2,0),'DSP Employee Census'!$B$6:$AC$507,ROWS($A$1:E428)+1,0),Lookups!$A$2:$B$45,2,0)))</f>
        <v/>
      </c>
      <c r="F429" s="74" t="str">
        <f>IF(VLOOKUP(F$1,$R$2:$S$16,2,0)="","",IF(HLOOKUP(VLOOKUP(F$1,$R$2:$S$16,2,0),'DSP Employee Census'!$B$6:$AC$507,ROWS($A$1:F428)+1,0)=0,"",HLOOKUP(VLOOKUP(F$1,$R$2:$S$16,2,0),'DSP Employee Census'!$B$6:$AC$507,ROWS($A$1:F428)+1,0)))</f>
        <v/>
      </c>
      <c r="G429" s="16" t="str">
        <f>IF(VLOOKUP(G$1,$R$2:$S$16,2,0)="","",IF(HLOOKUP(VLOOKUP(G$1,$R$2:$S$16,2,0),'DSP Employee Census'!$B$6:$AC$507,ROWS($A$1:G428)+1,0)=0,"",VLOOKUP(HLOOKUP(VLOOKUP(G$1,$R$2:$S$16,2,0),'DSP Employee Census'!$B$6:$AC$507,ROWS($A$1:G428)+1,0),Lookups!$A$2:$B$45,2,0)))</f>
        <v/>
      </c>
      <c r="H429" s="74" t="str">
        <f>IF(VLOOKUP(H$1,$R$2:$S$16,2,0)="","",IF(HLOOKUP(VLOOKUP(H$1,$R$2:$S$16,2,0),'DSP Employee Census'!$B$6:$AC$507,ROWS($A$1:H428)+1,0)=0,"",HLOOKUP(VLOOKUP(H$1,$R$2:$S$16,2,0),'DSP Employee Census'!$B$6:$AC$507,ROWS($A$1:H428)+1,0)))</f>
        <v/>
      </c>
      <c r="I429" s="75" t="str">
        <f>IF(VLOOKUP(I$1,$R$2:$S$16,2,0)="","",IF(HLOOKUP(VLOOKUP(I$1,$R$2:$S$16,2,0),'DSP Employee Census'!$B$6:$AC$507,ROWS($A$1:I428)+1,0)=0,"",HLOOKUP(VLOOKUP(I$1,$R$2:$S$16,2,0),'DSP Employee Census'!$B$6:$AC$507,ROWS($A$1:I428)+1,0)))</f>
        <v/>
      </c>
      <c r="J429" s="76" t="str">
        <f>IF(VLOOKUP($J$1,$R$2:$S$16,2,0)="","",IF(AND($K429="part_time",HLOOKUP(VLOOKUP(J$1,$R$2:$S$16,2,0),'DSP Employee Census'!$B$6:$AC$507,ROWS($A$1:J428)+1,0)&gt;0),HLOOKUP(VLOOKUP(J$1,$R$2:$S$16,2,0),'DSP Employee Census'!$B$6:$AC$507,ROWS($A$1:J428)+1,0),IF(AND($K429="part_time",HLOOKUP(VLOOKUP(J$1,$R$2:$S$16,2,0),'DSP Employee Census'!$B$6:$AC$507,ROWS($A$1:J428)+1,0)=""),'DSP Employee Census'!$H$1,"")))</f>
        <v/>
      </c>
      <c r="K429" s="16" t="str">
        <f>IF(VLOOKUP(K$1,$R$2:$S$16,2,0)="","",IF(HLOOKUP(VLOOKUP(K$1,$R$2:$S$16,2,0),'DSP Employee Census'!$B$6:$AC$507,ROWS($A$1:K428)+1,0)=0,"",VLOOKUP(HLOOKUP(VLOOKUP(K$1,$R$2:$S$16,2,0),'DSP Employee Census'!$B$6:$AC$507,ROWS($A$1:K428)+1,0),Lookups!$A$2:$B$45,2,0)))</f>
        <v/>
      </c>
      <c r="L429" s="74" t="str">
        <f>IF(VLOOKUP(L$1,$R$2:$S$16,2,0)="","",IF(HLOOKUP(VLOOKUP(L$1,$R$2:$S$16,2,0),'DSP Employee Census'!$B$6:$AC$507,ROWS($A$1:L428)+1,0)=0,"",HLOOKUP(VLOOKUP(L$1,$R$2:$S$16,2,0),'DSP Employee Census'!$B$6:$AC$507,ROWS($A$1:L428)+1,0)))</f>
        <v/>
      </c>
      <c r="M429" s="76" t="str">
        <f>IF(VLOOKUP(M$1,$R$2:$S$16,2,0)="","",IF(HLOOKUP(VLOOKUP(M$1,$R$2:$S$16,2,0),'DSP Employee Census'!$B$6:$AC$507,ROWS($A$1:M428)+1,0)=0,"",HLOOKUP(VLOOKUP(M$1,$R$2:$S$16,2,0),'DSP Employee Census'!$B$6:$AC$507,ROWS($A$1:M428)+1,0)))</f>
        <v/>
      </c>
      <c r="N429" s="74" t="str">
        <f>IF(VLOOKUP(N$1,$R$2:$S$16,2,0)="","",IF(HLOOKUP(VLOOKUP(N$1,$R$2:$S$16,2,0),'DSP Employee Census'!$B$6:$AC$507,ROWS($A$1:N428)+1,0)=0,"",HLOOKUP(VLOOKUP(N$1,$R$2:$S$16,2,0),'DSP Employee Census'!$B$6:$AC$507,ROWS($A$1:N428)+1,0)))</f>
        <v/>
      </c>
      <c r="O429" s="16" t="str">
        <f>IF(VLOOKUP(O$1,$R$2:$S$16,2,0)="","",IF(E429="self",IF(HLOOKUP(VLOOKUP(O$1,$R$2:$S$16,2,0),'DSP Employee Census'!$B$6:$AC$507,ROWS($A$1:O428)+1,0)=0,"",VLOOKUP(HLOOKUP(VLOOKUP(O$1,$R$2:$S$16,2,0),'DSP Employee Census'!$B$6:$AC$507,ROWS($A$1:O428)+1,0),Lookups!$A$2:$B$45,2,0)),""))</f>
        <v/>
      </c>
    </row>
    <row r="430" spans="1:15" ht="18" customHeight="1" x14ac:dyDescent="0.15">
      <c r="A430" s="16" t="str">
        <f>IF(VLOOKUP(A$1,$R$2:$S$16,2,0)="","",IF(HLOOKUP(VLOOKUP(A$1,$R$2:$S$16,2,0),'DSP Employee Census'!$B$6:$AC$507,ROWS($A$1:A429)+1,0)=0,"",HLOOKUP(VLOOKUP(A$1,$R$2:$S$16,2,0),'DSP Employee Census'!$B$6:$AC$507,ROWS($A$1:A429)+1,0)))</f>
        <v/>
      </c>
      <c r="B430" s="16" t="str">
        <f>IF(VLOOKUP(B$1,$R$2:$S$16,2,0)="","",IF(HLOOKUP(VLOOKUP(B$1,$R$2:$S$16,2,0),'DSP Employee Census'!$A$6:$AC$507,ROWS($A$1:B429)+1,0)=0,"",HLOOKUP(VLOOKUP(B$1,$R$2:$S$16,2,0),'DSP Employee Census'!$A$6:$AC$507,ROWS($A$1:B429)+1,0)))</f>
        <v/>
      </c>
      <c r="C430" s="16" t="str">
        <f>IF(VLOOKUP(C$1,$R$2:$S$16,2,0)="","",IF(HLOOKUP(VLOOKUP(C$1,$R$2:$S$16,2,0),'DSP Employee Census'!$B$6:$AC$507,ROWS($A$1:C429)+1,0)=0,"",HLOOKUP(VLOOKUP(C$1,$R$2:$S$16,2,0),'DSP Employee Census'!$B$6:$AC$507,ROWS($A$1:C429)+1,0)))</f>
        <v/>
      </c>
      <c r="D430" s="74" t="str">
        <f>IF(VLOOKUP(D$1,$R$2:$S$16,2,0)="","",IF(HLOOKUP(VLOOKUP(D$1,$R$2:$S$16,2,0),'DSP Employee Census'!$B$6:$AC$507,ROWS($A$1:D429)+1,0)=0,"",HLOOKUP(VLOOKUP(D$1,$R$2:$S$16,2,0),'DSP Employee Census'!$B$6:$AC$507,ROWS($A$1:D429)+1,0)))</f>
        <v/>
      </c>
      <c r="E430" s="16" t="str">
        <f>IF(VLOOKUP(E$1,$R$2:$S$16,2,0)="","",IF(HLOOKUP(VLOOKUP(E$1,$R$2:$S$16,2,0),'DSP Employee Census'!$B$6:$AC$507,ROWS($A$1:E429)+1,0)=0,"",VLOOKUP(HLOOKUP(VLOOKUP(E$1,$R$2:$S$16,2,0),'DSP Employee Census'!$B$6:$AC$507,ROWS($A$1:E429)+1,0),Lookups!$A$2:$B$45,2,0)))</f>
        <v/>
      </c>
      <c r="F430" s="74" t="str">
        <f>IF(VLOOKUP(F$1,$R$2:$S$16,2,0)="","",IF(HLOOKUP(VLOOKUP(F$1,$R$2:$S$16,2,0),'DSP Employee Census'!$B$6:$AC$507,ROWS($A$1:F429)+1,0)=0,"",HLOOKUP(VLOOKUP(F$1,$R$2:$S$16,2,0),'DSP Employee Census'!$B$6:$AC$507,ROWS($A$1:F429)+1,0)))</f>
        <v/>
      </c>
      <c r="G430" s="16" t="str">
        <f>IF(VLOOKUP(G$1,$R$2:$S$16,2,0)="","",IF(HLOOKUP(VLOOKUP(G$1,$R$2:$S$16,2,0),'DSP Employee Census'!$B$6:$AC$507,ROWS($A$1:G429)+1,0)=0,"",VLOOKUP(HLOOKUP(VLOOKUP(G$1,$R$2:$S$16,2,0),'DSP Employee Census'!$B$6:$AC$507,ROWS($A$1:G429)+1,0),Lookups!$A$2:$B$45,2,0)))</f>
        <v/>
      </c>
      <c r="H430" s="74" t="str">
        <f>IF(VLOOKUP(H$1,$R$2:$S$16,2,0)="","",IF(HLOOKUP(VLOOKUP(H$1,$R$2:$S$16,2,0),'DSP Employee Census'!$B$6:$AC$507,ROWS($A$1:H429)+1,0)=0,"",HLOOKUP(VLOOKUP(H$1,$R$2:$S$16,2,0),'DSP Employee Census'!$B$6:$AC$507,ROWS($A$1:H429)+1,0)))</f>
        <v/>
      </c>
      <c r="I430" s="75" t="str">
        <f>IF(VLOOKUP(I$1,$R$2:$S$16,2,0)="","",IF(HLOOKUP(VLOOKUP(I$1,$R$2:$S$16,2,0),'DSP Employee Census'!$B$6:$AC$507,ROWS($A$1:I429)+1,0)=0,"",HLOOKUP(VLOOKUP(I$1,$R$2:$S$16,2,0),'DSP Employee Census'!$B$6:$AC$507,ROWS($A$1:I429)+1,0)))</f>
        <v/>
      </c>
      <c r="J430" s="76" t="str">
        <f>IF(VLOOKUP($J$1,$R$2:$S$16,2,0)="","",IF(AND($K430="part_time",HLOOKUP(VLOOKUP(J$1,$R$2:$S$16,2,0),'DSP Employee Census'!$B$6:$AC$507,ROWS($A$1:J429)+1,0)&gt;0),HLOOKUP(VLOOKUP(J$1,$R$2:$S$16,2,0),'DSP Employee Census'!$B$6:$AC$507,ROWS($A$1:J429)+1,0),IF(AND($K430="part_time",HLOOKUP(VLOOKUP(J$1,$R$2:$S$16,2,0),'DSP Employee Census'!$B$6:$AC$507,ROWS($A$1:J429)+1,0)=""),'DSP Employee Census'!$H$1,"")))</f>
        <v/>
      </c>
      <c r="K430" s="16" t="str">
        <f>IF(VLOOKUP(K$1,$R$2:$S$16,2,0)="","",IF(HLOOKUP(VLOOKUP(K$1,$R$2:$S$16,2,0),'DSP Employee Census'!$B$6:$AC$507,ROWS($A$1:K429)+1,0)=0,"",VLOOKUP(HLOOKUP(VLOOKUP(K$1,$R$2:$S$16,2,0),'DSP Employee Census'!$B$6:$AC$507,ROWS($A$1:K429)+1,0),Lookups!$A$2:$B$45,2,0)))</f>
        <v/>
      </c>
      <c r="L430" s="74" t="str">
        <f>IF(VLOOKUP(L$1,$R$2:$S$16,2,0)="","",IF(HLOOKUP(VLOOKUP(L$1,$R$2:$S$16,2,0),'DSP Employee Census'!$B$6:$AC$507,ROWS($A$1:L429)+1,0)=0,"",HLOOKUP(VLOOKUP(L$1,$R$2:$S$16,2,0),'DSP Employee Census'!$B$6:$AC$507,ROWS($A$1:L429)+1,0)))</f>
        <v/>
      </c>
      <c r="M430" s="76" t="str">
        <f>IF(VLOOKUP(M$1,$R$2:$S$16,2,0)="","",IF(HLOOKUP(VLOOKUP(M$1,$R$2:$S$16,2,0),'DSP Employee Census'!$B$6:$AC$507,ROWS($A$1:M429)+1,0)=0,"",HLOOKUP(VLOOKUP(M$1,$R$2:$S$16,2,0),'DSP Employee Census'!$B$6:$AC$507,ROWS($A$1:M429)+1,0)))</f>
        <v/>
      </c>
      <c r="N430" s="74" t="str">
        <f>IF(VLOOKUP(N$1,$R$2:$S$16,2,0)="","",IF(HLOOKUP(VLOOKUP(N$1,$R$2:$S$16,2,0),'DSP Employee Census'!$B$6:$AC$507,ROWS($A$1:N429)+1,0)=0,"",HLOOKUP(VLOOKUP(N$1,$R$2:$S$16,2,0),'DSP Employee Census'!$B$6:$AC$507,ROWS($A$1:N429)+1,0)))</f>
        <v/>
      </c>
      <c r="O430" s="16" t="str">
        <f>IF(VLOOKUP(O$1,$R$2:$S$16,2,0)="","",IF(E430="self",IF(HLOOKUP(VLOOKUP(O$1,$R$2:$S$16,2,0),'DSP Employee Census'!$B$6:$AC$507,ROWS($A$1:O429)+1,0)=0,"",VLOOKUP(HLOOKUP(VLOOKUP(O$1,$R$2:$S$16,2,0),'DSP Employee Census'!$B$6:$AC$507,ROWS($A$1:O429)+1,0),Lookups!$A$2:$B$45,2,0)),""))</f>
        <v/>
      </c>
    </row>
    <row r="431" spans="1:15" ht="18" customHeight="1" x14ac:dyDescent="0.15">
      <c r="A431" s="16" t="str">
        <f>IF(VLOOKUP(A$1,$R$2:$S$16,2,0)="","",IF(HLOOKUP(VLOOKUP(A$1,$R$2:$S$16,2,0),'DSP Employee Census'!$B$6:$AC$507,ROWS($A$1:A430)+1,0)=0,"",HLOOKUP(VLOOKUP(A$1,$R$2:$S$16,2,0),'DSP Employee Census'!$B$6:$AC$507,ROWS($A$1:A430)+1,0)))</f>
        <v/>
      </c>
      <c r="B431" s="16" t="str">
        <f>IF(VLOOKUP(B$1,$R$2:$S$16,2,0)="","",IF(HLOOKUP(VLOOKUP(B$1,$R$2:$S$16,2,0),'DSP Employee Census'!$A$6:$AC$507,ROWS($A$1:B430)+1,0)=0,"",HLOOKUP(VLOOKUP(B$1,$R$2:$S$16,2,0),'DSP Employee Census'!$A$6:$AC$507,ROWS($A$1:B430)+1,0)))</f>
        <v/>
      </c>
      <c r="C431" s="16" t="str">
        <f>IF(VLOOKUP(C$1,$R$2:$S$16,2,0)="","",IF(HLOOKUP(VLOOKUP(C$1,$R$2:$S$16,2,0),'DSP Employee Census'!$B$6:$AC$507,ROWS($A$1:C430)+1,0)=0,"",HLOOKUP(VLOOKUP(C$1,$R$2:$S$16,2,0),'DSP Employee Census'!$B$6:$AC$507,ROWS($A$1:C430)+1,0)))</f>
        <v/>
      </c>
      <c r="D431" s="74" t="str">
        <f>IF(VLOOKUP(D$1,$R$2:$S$16,2,0)="","",IF(HLOOKUP(VLOOKUP(D$1,$R$2:$S$16,2,0),'DSP Employee Census'!$B$6:$AC$507,ROWS($A$1:D430)+1,0)=0,"",HLOOKUP(VLOOKUP(D$1,$R$2:$S$16,2,0),'DSP Employee Census'!$B$6:$AC$507,ROWS($A$1:D430)+1,0)))</f>
        <v/>
      </c>
      <c r="E431" s="16" t="str">
        <f>IF(VLOOKUP(E$1,$R$2:$S$16,2,0)="","",IF(HLOOKUP(VLOOKUP(E$1,$R$2:$S$16,2,0),'DSP Employee Census'!$B$6:$AC$507,ROWS($A$1:E430)+1,0)=0,"",VLOOKUP(HLOOKUP(VLOOKUP(E$1,$R$2:$S$16,2,0),'DSP Employee Census'!$B$6:$AC$507,ROWS($A$1:E430)+1,0),Lookups!$A$2:$B$45,2,0)))</f>
        <v/>
      </c>
      <c r="F431" s="74" t="str">
        <f>IF(VLOOKUP(F$1,$R$2:$S$16,2,0)="","",IF(HLOOKUP(VLOOKUP(F$1,$R$2:$S$16,2,0),'DSP Employee Census'!$B$6:$AC$507,ROWS($A$1:F430)+1,0)=0,"",HLOOKUP(VLOOKUP(F$1,$R$2:$S$16,2,0),'DSP Employee Census'!$B$6:$AC$507,ROWS($A$1:F430)+1,0)))</f>
        <v/>
      </c>
      <c r="G431" s="16" t="str">
        <f>IF(VLOOKUP(G$1,$R$2:$S$16,2,0)="","",IF(HLOOKUP(VLOOKUP(G$1,$R$2:$S$16,2,0),'DSP Employee Census'!$B$6:$AC$507,ROWS($A$1:G430)+1,0)=0,"",VLOOKUP(HLOOKUP(VLOOKUP(G$1,$R$2:$S$16,2,0),'DSP Employee Census'!$B$6:$AC$507,ROWS($A$1:G430)+1,0),Lookups!$A$2:$B$45,2,0)))</f>
        <v/>
      </c>
      <c r="H431" s="74" t="str">
        <f>IF(VLOOKUP(H$1,$R$2:$S$16,2,0)="","",IF(HLOOKUP(VLOOKUP(H$1,$R$2:$S$16,2,0),'DSP Employee Census'!$B$6:$AC$507,ROWS($A$1:H430)+1,0)=0,"",HLOOKUP(VLOOKUP(H$1,$R$2:$S$16,2,0),'DSP Employee Census'!$B$6:$AC$507,ROWS($A$1:H430)+1,0)))</f>
        <v/>
      </c>
      <c r="I431" s="75" t="str">
        <f>IF(VLOOKUP(I$1,$R$2:$S$16,2,0)="","",IF(HLOOKUP(VLOOKUP(I$1,$R$2:$S$16,2,0),'DSP Employee Census'!$B$6:$AC$507,ROWS($A$1:I430)+1,0)=0,"",HLOOKUP(VLOOKUP(I$1,$R$2:$S$16,2,0),'DSP Employee Census'!$B$6:$AC$507,ROWS($A$1:I430)+1,0)))</f>
        <v/>
      </c>
      <c r="J431" s="76" t="str">
        <f>IF(VLOOKUP($J$1,$R$2:$S$16,2,0)="","",IF(AND($K431="part_time",HLOOKUP(VLOOKUP(J$1,$R$2:$S$16,2,0),'DSP Employee Census'!$B$6:$AC$507,ROWS($A$1:J430)+1,0)&gt;0),HLOOKUP(VLOOKUP(J$1,$R$2:$S$16,2,0),'DSP Employee Census'!$B$6:$AC$507,ROWS($A$1:J430)+1,0),IF(AND($K431="part_time",HLOOKUP(VLOOKUP(J$1,$R$2:$S$16,2,0),'DSP Employee Census'!$B$6:$AC$507,ROWS($A$1:J430)+1,0)=""),'DSP Employee Census'!$H$1,"")))</f>
        <v/>
      </c>
      <c r="K431" s="16" t="str">
        <f>IF(VLOOKUP(K$1,$R$2:$S$16,2,0)="","",IF(HLOOKUP(VLOOKUP(K$1,$R$2:$S$16,2,0),'DSP Employee Census'!$B$6:$AC$507,ROWS($A$1:K430)+1,0)=0,"",VLOOKUP(HLOOKUP(VLOOKUP(K$1,$R$2:$S$16,2,0),'DSP Employee Census'!$B$6:$AC$507,ROWS($A$1:K430)+1,0),Lookups!$A$2:$B$45,2,0)))</f>
        <v/>
      </c>
      <c r="L431" s="74" t="str">
        <f>IF(VLOOKUP(L$1,$R$2:$S$16,2,0)="","",IF(HLOOKUP(VLOOKUP(L$1,$R$2:$S$16,2,0),'DSP Employee Census'!$B$6:$AC$507,ROWS($A$1:L430)+1,0)=0,"",HLOOKUP(VLOOKUP(L$1,$R$2:$S$16,2,0),'DSP Employee Census'!$B$6:$AC$507,ROWS($A$1:L430)+1,0)))</f>
        <v/>
      </c>
      <c r="M431" s="76" t="str">
        <f>IF(VLOOKUP(M$1,$R$2:$S$16,2,0)="","",IF(HLOOKUP(VLOOKUP(M$1,$R$2:$S$16,2,0),'DSP Employee Census'!$B$6:$AC$507,ROWS($A$1:M430)+1,0)=0,"",HLOOKUP(VLOOKUP(M$1,$R$2:$S$16,2,0),'DSP Employee Census'!$B$6:$AC$507,ROWS($A$1:M430)+1,0)))</f>
        <v/>
      </c>
      <c r="N431" s="74" t="str">
        <f>IF(VLOOKUP(N$1,$R$2:$S$16,2,0)="","",IF(HLOOKUP(VLOOKUP(N$1,$R$2:$S$16,2,0),'DSP Employee Census'!$B$6:$AC$507,ROWS($A$1:N430)+1,0)=0,"",HLOOKUP(VLOOKUP(N$1,$R$2:$S$16,2,0),'DSP Employee Census'!$B$6:$AC$507,ROWS($A$1:N430)+1,0)))</f>
        <v/>
      </c>
      <c r="O431" s="16" t="str">
        <f>IF(VLOOKUP(O$1,$R$2:$S$16,2,0)="","",IF(E431="self",IF(HLOOKUP(VLOOKUP(O$1,$R$2:$S$16,2,0),'DSP Employee Census'!$B$6:$AC$507,ROWS($A$1:O430)+1,0)=0,"",VLOOKUP(HLOOKUP(VLOOKUP(O$1,$R$2:$S$16,2,0),'DSP Employee Census'!$B$6:$AC$507,ROWS($A$1:O430)+1,0),Lookups!$A$2:$B$45,2,0)),""))</f>
        <v/>
      </c>
    </row>
    <row r="432" spans="1:15" ht="18" customHeight="1" x14ac:dyDescent="0.15">
      <c r="A432" s="16" t="str">
        <f>IF(VLOOKUP(A$1,$R$2:$S$16,2,0)="","",IF(HLOOKUP(VLOOKUP(A$1,$R$2:$S$16,2,0),'DSP Employee Census'!$B$6:$AC$507,ROWS($A$1:A431)+1,0)=0,"",HLOOKUP(VLOOKUP(A$1,$R$2:$S$16,2,0),'DSP Employee Census'!$B$6:$AC$507,ROWS($A$1:A431)+1,0)))</f>
        <v/>
      </c>
      <c r="B432" s="16" t="str">
        <f>IF(VLOOKUP(B$1,$R$2:$S$16,2,0)="","",IF(HLOOKUP(VLOOKUP(B$1,$R$2:$S$16,2,0),'DSP Employee Census'!$A$6:$AC$507,ROWS($A$1:B431)+1,0)=0,"",HLOOKUP(VLOOKUP(B$1,$R$2:$S$16,2,0),'DSP Employee Census'!$A$6:$AC$507,ROWS($A$1:B431)+1,0)))</f>
        <v/>
      </c>
      <c r="C432" s="16" t="str">
        <f>IF(VLOOKUP(C$1,$R$2:$S$16,2,0)="","",IF(HLOOKUP(VLOOKUP(C$1,$R$2:$S$16,2,0),'DSP Employee Census'!$B$6:$AC$507,ROWS($A$1:C431)+1,0)=0,"",HLOOKUP(VLOOKUP(C$1,$R$2:$S$16,2,0),'DSP Employee Census'!$B$6:$AC$507,ROWS($A$1:C431)+1,0)))</f>
        <v/>
      </c>
      <c r="D432" s="74" t="str">
        <f>IF(VLOOKUP(D$1,$R$2:$S$16,2,0)="","",IF(HLOOKUP(VLOOKUP(D$1,$R$2:$S$16,2,0),'DSP Employee Census'!$B$6:$AC$507,ROWS($A$1:D431)+1,0)=0,"",HLOOKUP(VLOOKUP(D$1,$R$2:$S$16,2,0),'DSP Employee Census'!$B$6:$AC$507,ROWS($A$1:D431)+1,0)))</f>
        <v/>
      </c>
      <c r="E432" s="16" t="str">
        <f>IF(VLOOKUP(E$1,$R$2:$S$16,2,0)="","",IF(HLOOKUP(VLOOKUP(E$1,$R$2:$S$16,2,0),'DSP Employee Census'!$B$6:$AC$507,ROWS($A$1:E431)+1,0)=0,"",VLOOKUP(HLOOKUP(VLOOKUP(E$1,$R$2:$S$16,2,0),'DSP Employee Census'!$B$6:$AC$507,ROWS($A$1:E431)+1,0),Lookups!$A$2:$B$45,2,0)))</f>
        <v/>
      </c>
      <c r="F432" s="74" t="str">
        <f>IF(VLOOKUP(F$1,$R$2:$S$16,2,0)="","",IF(HLOOKUP(VLOOKUP(F$1,$R$2:$S$16,2,0),'DSP Employee Census'!$B$6:$AC$507,ROWS($A$1:F431)+1,0)=0,"",HLOOKUP(VLOOKUP(F$1,$R$2:$S$16,2,0),'DSP Employee Census'!$B$6:$AC$507,ROWS($A$1:F431)+1,0)))</f>
        <v/>
      </c>
      <c r="G432" s="16" t="str">
        <f>IF(VLOOKUP(G$1,$R$2:$S$16,2,0)="","",IF(HLOOKUP(VLOOKUP(G$1,$R$2:$S$16,2,0),'DSP Employee Census'!$B$6:$AC$507,ROWS($A$1:G431)+1,0)=0,"",VLOOKUP(HLOOKUP(VLOOKUP(G$1,$R$2:$S$16,2,0),'DSP Employee Census'!$B$6:$AC$507,ROWS($A$1:G431)+1,0),Lookups!$A$2:$B$45,2,0)))</f>
        <v/>
      </c>
      <c r="H432" s="74" t="str">
        <f>IF(VLOOKUP(H$1,$R$2:$S$16,2,0)="","",IF(HLOOKUP(VLOOKUP(H$1,$R$2:$S$16,2,0),'DSP Employee Census'!$B$6:$AC$507,ROWS($A$1:H431)+1,0)=0,"",HLOOKUP(VLOOKUP(H$1,$R$2:$S$16,2,0),'DSP Employee Census'!$B$6:$AC$507,ROWS($A$1:H431)+1,0)))</f>
        <v/>
      </c>
      <c r="I432" s="75" t="str">
        <f>IF(VLOOKUP(I$1,$R$2:$S$16,2,0)="","",IF(HLOOKUP(VLOOKUP(I$1,$R$2:$S$16,2,0),'DSP Employee Census'!$B$6:$AC$507,ROWS($A$1:I431)+1,0)=0,"",HLOOKUP(VLOOKUP(I$1,$R$2:$S$16,2,0),'DSP Employee Census'!$B$6:$AC$507,ROWS($A$1:I431)+1,0)))</f>
        <v/>
      </c>
      <c r="J432" s="76" t="str">
        <f>IF(VLOOKUP($J$1,$R$2:$S$16,2,0)="","",IF(AND($K432="part_time",HLOOKUP(VLOOKUP(J$1,$R$2:$S$16,2,0),'DSP Employee Census'!$B$6:$AC$507,ROWS($A$1:J431)+1,0)&gt;0),HLOOKUP(VLOOKUP(J$1,$R$2:$S$16,2,0),'DSP Employee Census'!$B$6:$AC$507,ROWS($A$1:J431)+1,0),IF(AND($K432="part_time",HLOOKUP(VLOOKUP(J$1,$R$2:$S$16,2,0),'DSP Employee Census'!$B$6:$AC$507,ROWS($A$1:J431)+1,0)=""),'DSP Employee Census'!$H$1,"")))</f>
        <v/>
      </c>
      <c r="K432" s="16" t="str">
        <f>IF(VLOOKUP(K$1,$R$2:$S$16,2,0)="","",IF(HLOOKUP(VLOOKUP(K$1,$R$2:$S$16,2,0),'DSP Employee Census'!$B$6:$AC$507,ROWS($A$1:K431)+1,0)=0,"",VLOOKUP(HLOOKUP(VLOOKUP(K$1,$R$2:$S$16,2,0),'DSP Employee Census'!$B$6:$AC$507,ROWS($A$1:K431)+1,0),Lookups!$A$2:$B$45,2,0)))</f>
        <v/>
      </c>
      <c r="L432" s="74" t="str">
        <f>IF(VLOOKUP(L$1,$R$2:$S$16,2,0)="","",IF(HLOOKUP(VLOOKUP(L$1,$R$2:$S$16,2,0),'DSP Employee Census'!$B$6:$AC$507,ROWS($A$1:L431)+1,0)=0,"",HLOOKUP(VLOOKUP(L$1,$R$2:$S$16,2,0),'DSP Employee Census'!$B$6:$AC$507,ROWS($A$1:L431)+1,0)))</f>
        <v/>
      </c>
      <c r="M432" s="76" t="str">
        <f>IF(VLOOKUP(M$1,$R$2:$S$16,2,0)="","",IF(HLOOKUP(VLOOKUP(M$1,$R$2:$S$16,2,0),'DSP Employee Census'!$B$6:$AC$507,ROWS($A$1:M431)+1,0)=0,"",HLOOKUP(VLOOKUP(M$1,$R$2:$S$16,2,0),'DSP Employee Census'!$B$6:$AC$507,ROWS($A$1:M431)+1,0)))</f>
        <v/>
      </c>
      <c r="N432" s="74" t="str">
        <f>IF(VLOOKUP(N$1,$R$2:$S$16,2,0)="","",IF(HLOOKUP(VLOOKUP(N$1,$R$2:$S$16,2,0),'DSP Employee Census'!$B$6:$AC$507,ROWS($A$1:N431)+1,0)=0,"",HLOOKUP(VLOOKUP(N$1,$R$2:$S$16,2,0),'DSP Employee Census'!$B$6:$AC$507,ROWS($A$1:N431)+1,0)))</f>
        <v/>
      </c>
      <c r="O432" s="16" t="str">
        <f>IF(VLOOKUP(O$1,$R$2:$S$16,2,0)="","",IF(E432="self",IF(HLOOKUP(VLOOKUP(O$1,$R$2:$S$16,2,0),'DSP Employee Census'!$B$6:$AC$507,ROWS($A$1:O431)+1,0)=0,"",VLOOKUP(HLOOKUP(VLOOKUP(O$1,$R$2:$S$16,2,0),'DSP Employee Census'!$B$6:$AC$507,ROWS($A$1:O431)+1,0),Lookups!$A$2:$B$45,2,0)),""))</f>
        <v/>
      </c>
    </row>
    <row r="433" spans="1:15" ht="18" customHeight="1" x14ac:dyDescent="0.15">
      <c r="A433" s="16" t="str">
        <f>IF(VLOOKUP(A$1,$R$2:$S$16,2,0)="","",IF(HLOOKUP(VLOOKUP(A$1,$R$2:$S$16,2,0),'DSP Employee Census'!$B$6:$AC$507,ROWS($A$1:A432)+1,0)=0,"",HLOOKUP(VLOOKUP(A$1,$R$2:$S$16,2,0),'DSP Employee Census'!$B$6:$AC$507,ROWS($A$1:A432)+1,0)))</f>
        <v/>
      </c>
      <c r="B433" s="16" t="str">
        <f>IF(VLOOKUP(B$1,$R$2:$S$16,2,0)="","",IF(HLOOKUP(VLOOKUP(B$1,$R$2:$S$16,2,0),'DSP Employee Census'!$A$6:$AC$507,ROWS($A$1:B432)+1,0)=0,"",HLOOKUP(VLOOKUP(B$1,$R$2:$S$16,2,0),'DSP Employee Census'!$A$6:$AC$507,ROWS($A$1:B432)+1,0)))</f>
        <v/>
      </c>
      <c r="C433" s="16" t="str">
        <f>IF(VLOOKUP(C$1,$R$2:$S$16,2,0)="","",IF(HLOOKUP(VLOOKUP(C$1,$R$2:$S$16,2,0),'DSP Employee Census'!$B$6:$AC$507,ROWS($A$1:C432)+1,0)=0,"",HLOOKUP(VLOOKUP(C$1,$R$2:$S$16,2,0),'DSP Employee Census'!$B$6:$AC$507,ROWS($A$1:C432)+1,0)))</f>
        <v/>
      </c>
      <c r="D433" s="74" t="str">
        <f>IF(VLOOKUP(D$1,$R$2:$S$16,2,0)="","",IF(HLOOKUP(VLOOKUP(D$1,$R$2:$S$16,2,0),'DSP Employee Census'!$B$6:$AC$507,ROWS($A$1:D432)+1,0)=0,"",HLOOKUP(VLOOKUP(D$1,$R$2:$S$16,2,0),'DSP Employee Census'!$B$6:$AC$507,ROWS($A$1:D432)+1,0)))</f>
        <v/>
      </c>
      <c r="E433" s="16" t="str">
        <f>IF(VLOOKUP(E$1,$R$2:$S$16,2,0)="","",IF(HLOOKUP(VLOOKUP(E$1,$R$2:$S$16,2,0),'DSP Employee Census'!$B$6:$AC$507,ROWS($A$1:E432)+1,0)=0,"",VLOOKUP(HLOOKUP(VLOOKUP(E$1,$R$2:$S$16,2,0),'DSP Employee Census'!$B$6:$AC$507,ROWS($A$1:E432)+1,0),Lookups!$A$2:$B$45,2,0)))</f>
        <v/>
      </c>
      <c r="F433" s="74" t="str">
        <f>IF(VLOOKUP(F$1,$R$2:$S$16,2,0)="","",IF(HLOOKUP(VLOOKUP(F$1,$R$2:$S$16,2,0),'DSP Employee Census'!$B$6:$AC$507,ROWS($A$1:F432)+1,0)=0,"",HLOOKUP(VLOOKUP(F$1,$R$2:$S$16,2,0),'DSP Employee Census'!$B$6:$AC$507,ROWS($A$1:F432)+1,0)))</f>
        <v/>
      </c>
      <c r="G433" s="16" t="str">
        <f>IF(VLOOKUP(G$1,$R$2:$S$16,2,0)="","",IF(HLOOKUP(VLOOKUP(G$1,$R$2:$S$16,2,0),'DSP Employee Census'!$B$6:$AC$507,ROWS($A$1:G432)+1,0)=0,"",VLOOKUP(HLOOKUP(VLOOKUP(G$1,$R$2:$S$16,2,0),'DSP Employee Census'!$B$6:$AC$507,ROWS($A$1:G432)+1,0),Lookups!$A$2:$B$45,2,0)))</f>
        <v/>
      </c>
      <c r="H433" s="74" t="str">
        <f>IF(VLOOKUP(H$1,$R$2:$S$16,2,0)="","",IF(HLOOKUP(VLOOKUP(H$1,$R$2:$S$16,2,0),'DSP Employee Census'!$B$6:$AC$507,ROWS($A$1:H432)+1,0)=0,"",HLOOKUP(VLOOKUP(H$1,$R$2:$S$16,2,0),'DSP Employee Census'!$B$6:$AC$507,ROWS($A$1:H432)+1,0)))</f>
        <v/>
      </c>
      <c r="I433" s="75" t="str">
        <f>IF(VLOOKUP(I$1,$R$2:$S$16,2,0)="","",IF(HLOOKUP(VLOOKUP(I$1,$R$2:$S$16,2,0),'DSP Employee Census'!$B$6:$AC$507,ROWS($A$1:I432)+1,0)=0,"",HLOOKUP(VLOOKUP(I$1,$R$2:$S$16,2,0),'DSP Employee Census'!$B$6:$AC$507,ROWS($A$1:I432)+1,0)))</f>
        <v/>
      </c>
      <c r="J433" s="76" t="str">
        <f>IF(VLOOKUP($J$1,$R$2:$S$16,2,0)="","",IF(AND($K433="part_time",HLOOKUP(VLOOKUP(J$1,$R$2:$S$16,2,0),'DSP Employee Census'!$B$6:$AC$507,ROWS($A$1:J432)+1,0)&gt;0),HLOOKUP(VLOOKUP(J$1,$R$2:$S$16,2,0),'DSP Employee Census'!$B$6:$AC$507,ROWS($A$1:J432)+1,0),IF(AND($K433="part_time",HLOOKUP(VLOOKUP(J$1,$R$2:$S$16,2,0),'DSP Employee Census'!$B$6:$AC$507,ROWS($A$1:J432)+1,0)=""),'DSP Employee Census'!$H$1,"")))</f>
        <v/>
      </c>
      <c r="K433" s="16" t="str">
        <f>IF(VLOOKUP(K$1,$R$2:$S$16,2,0)="","",IF(HLOOKUP(VLOOKUP(K$1,$R$2:$S$16,2,0),'DSP Employee Census'!$B$6:$AC$507,ROWS($A$1:K432)+1,0)=0,"",VLOOKUP(HLOOKUP(VLOOKUP(K$1,$R$2:$S$16,2,0),'DSP Employee Census'!$B$6:$AC$507,ROWS($A$1:K432)+1,0),Lookups!$A$2:$B$45,2,0)))</f>
        <v/>
      </c>
      <c r="L433" s="74" t="str">
        <f>IF(VLOOKUP(L$1,$R$2:$S$16,2,0)="","",IF(HLOOKUP(VLOOKUP(L$1,$R$2:$S$16,2,0),'DSP Employee Census'!$B$6:$AC$507,ROWS($A$1:L432)+1,0)=0,"",HLOOKUP(VLOOKUP(L$1,$R$2:$S$16,2,0),'DSP Employee Census'!$B$6:$AC$507,ROWS($A$1:L432)+1,0)))</f>
        <v/>
      </c>
      <c r="M433" s="76" t="str">
        <f>IF(VLOOKUP(M$1,$R$2:$S$16,2,0)="","",IF(HLOOKUP(VLOOKUP(M$1,$R$2:$S$16,2,0),'DSP Employee Census'!$B$6:$AC$507,ROWS($A$1:M432)+1,0)=0,"",HLOOKUP(VLOOKUP(M$1,$R$2:$S$16,2,0),'DSP Employee Census'!$B$6:$AC$507,ROWS($A$1:M432)+1,0)))</f>
        <v/>
      </c>
      <c r="N433" s="74" t="str">
        <f>IF(VLOOKUP(N$1,$R$2:$S$16,2,0)="","",IF(HLOOKUP(VLOOKUP(N$1,$R$2:$S$16,2,0),'DSP Employee Census'!$B$6:$AC$507,ROWS($A$1:N432)+1,0)=0,"",HLOOKUP(VLOOKUP(N$1,$R$2:$S$16,2,0),'DSP Employee Census'!$B$6:$AC$507,ROWS($A$1:N432)+1,0)))</f>
        <v/>
      </c>
      <c r="O433" s="16" t="str">
        <f>IF(VLOOKUP(O$1,$R$2:$S$16,2,0)="","",IF(E433="self",IF(HLOOKUP(VLOOKUP(O$1,$R$2:$S$16,2,0),'DSP Employee Census'!$B$6:$AC$507,ROWS($A$1:O432)+1,0)=0,"",VLOOKUP(HLOOKUP(VLOOKUP(O$1,$R$2:$S$16,2,0),'DSP Employee Census'!$B$6:$AC$507,ROWS($A$1:O432)+1,0),Lookups!$A$2:$B$45,2,0)),""))</f>
        <v/>
      </c>
    </row>
    <row r="434" spans="1:15" ht="18" customHeight="1" x14ac:dyDescent="0.15">
      <c r="A434" s="16" t="str">
        <f>IF(VLOOKUP(A$1,$R$2:$S$16,2,0)="","",IF(HLOOKUP(VLOOKUP(A$1,$R$2:$S$16,2,0),'DSP Employee Census'!$B$6:$AC$507,ROWS($A$1:A433)+1,0)=0,"",HLOOKUP(VLOOKUP(A$1,$R$2:$S$16,2,0),'DSP Employee Census'!$B$6:$AC$507,ROWS($A$1:A433)+1,0)))</f>
        <v/>
      </c>
      <c r="B434" s="16" t="str">
        <f>IF(VLOOKUP(B$1,$R$2:$S$16,2,0)="","",IF(HLOOKUP(VLOOKUP(B$1,$R$2:$S$16,2,0),'DSP Employee Census'!$A$6:$AC$507,ROWS($A$1:B433)+1,0)=0,"",HLOOKUP(VLOOKUP(B$1,$R$2:$S$16,2,0),'DSP Employee Census'!$A$6:$AC$507,ROWS($A$1:B433)+1,0)))</f>
        <v/>
      </c>
      <c r="C434" s="16" t="str">
        <f>IF(VLOOKUP(C$1,$R$2:$S$16,2,0)="","",IF(HLOOKUP(VLOOKUP(C$1,$R$2:$S$16,2,0),'DSP Employee Census'!$B$6:$AC$507,ROWS($A$1:C433)+1,0)=0,"",HLOOKUP(VLOOKUP(C$1,$R$2:$S$16,2,0),'DSP Employee Census'!$B$6:$AC$507,ROWS($A$1:C433)+1,0)))</f>
        <v/>
      </c>
      <c r="D434" s="74" t="str">
        <f>IF(VLOOKUP(D$1,$R$2:$S$16,2,0)="","",IF(HLOOKUP(VLOOKUP(D$1,$R$2:$S$16,2,0),'DSP Employee Census'!$B$6:$AC$507,ROWS($A$1:D433)+1,0)=0,"",HLOOKUP(VLOOKUP(D$1,$R$2:$S$16,2,0),'DSP Employee Census'!$B$6:$AC$507,ROWS($A$1:D433)+1,0)))</f>
        <v/>
      </c>
      <c r="E434" s="16" t="str">
        <f>IF(VLOOKUP(E$1,$R$2:$S$16,2,0)="","",IF(HLOOKUP(VLOOKUP(E$1,$R$2:$S$16,2,0),'DSP Employee Census'!$B$6:$AC$507,ROWS($A$1:E433)+1,0)=0,"",VLOOKUP(HLOOKUP(VLOOKUP(E$1,$R$2:$S$16,2,0),'DSP Employee Census'!$B$6:$AC$507,ROWS($A$1:E433)+1,0),Lookups!$A$2:$B$45,2,0)))</f>
        <v/>
      </c>
      <c r="F434" s="74" t="str">
        <f>IF(VLOOKUP(F$1,$R$2:$S$16,2,0)="","",IF(HLOOKUP(VLOOKUP(F$1,$R$2:$S$16,2,0),'DSP Employee Census'!$B$6:$AC$507,ROWS($A$1:F433)+1,0)=0,"",HLOOKUP(VLOOKUP(F$1,$R$2:$S$16,2,0),'DSP Employee Census'!$B$6:$AC$507,ROWS($A$1:F433)+1,0)))</f>
        <v/>
      </c>
      <c r="G434" s="16" t="str">
        <f>IF(VLOOKUP(G$1,$R$2:$S$16,2,0)="","",IF(HLOOKUP(VLOOKUP(G$1,$R$2:$S$16,2,0),'DSP Employee Census'!$B$6:$AC$507,ROWS($A$1:G433)+1,0)=0,"",VLOOKUP(HLOOKUP(VLOOKUP(G$1,$R$2:$S$16,2,0),'DSP Employee Census'!$B$6:$AC$507,ROWS($A$1:G433)+1,0),Lookups!$A$2:$B$45,2,0)))</f>
        <v/>
      </c>
      <c r="H434" s="74" t="str">
        <f>IF(VLOOKUP(H$1,$R$2:$S$16,2,0)="","",IF(HLOOKUP(VLOOKUP(H$1,$R$2:$S$16,2,0),'DSP Employee Census'!$B$6:$AC$507,ROWS($A$1:H433)+1,0)=0,"",HLOOKUP(VLOOKUP(H$1,$R$2:$S$16,2,0),'DSP Employee Census'!$B$6:$AC$507,ROWS($A$1:H433)+1,0)))</f>
        <v/>
      </c>
      <c r="I434" s="75" t="str">
        <f>IF(VLOOKUP(I$1,$R$2:$S$16,2,0)="","",IF(HLOOKUP(VLOOKUP(I$1,$R$2:$S$16,2,0),'DSP Employee Census'!$B$6:$AC$507,ROWS($A$1:I433)+1,0)=0,"",HLOOKUP(VLOOKUP(I$1,$R$2:$S$16,2,0),'DSP Employee Census'!$B$6:$AC$507,ROWS($A$1:I433)+1,0)))</f>
        <v/>
      </c>
      <c r="J434" s="76" t="str">
        <f>IF(VLOOKUP($J$1,$R$2:$S$16,2,0)="","",IF(AND($K434="part_time",HLOOKUP(VLOOKUP(J$1,$R$2:$S$16,2,0),'DSP Employee Census'!$B$6:$AC$507,ROWS($A$1:J433)+1,0)&gt;0),HLOOKUP(VLOOKUP(J$1,$R$2:$S$16,2,0),'DSP Employee Census'!$B$6:$AC$507,ROWS($A$1:J433)+1,0),IF(AND($K434="part_time",HLOOKUP(VLOOKUP(J$1,$R$2:$S$16,2,0),'DSP Employee Census'!$B$6:$AC$507,ROWS($A$1:J433)+1,0)=""),'DSP Employee Census'!$H$1,"")))</f>
        <v/>
      </c>
      <c r="K434" s="16" t="str">
        <f>IF(VLOOKUP(K$1,$R$2:$S$16,2,0)="","",IF(HLOOKUP(VLOOKUP(K$1,$R$2:$S$16,2,0),'DSP Employee Census'!$B$6:$AC$507,ROWS($A$1:K433)+1,0)=0,"",VLOOKUP(HLOOKUP(VLOOKUP(K$1,$R$2:$S$16,2,0),'DSP Employee Census'!$B$6:$AC$507,ROWS($A$1:K433)+1,0),Lookups!$A$2:$B$45,2,0)))</f>
        <v/>
      </c>
      <c r="L434" s="74" t="str">
        <f>IF(VLOOKUP(L$1,$R$2:$S$16,2,0)="","",IF(HLOOKUP(VLOOKUP(L$1,$R$2:$S$16,2,0),'DSP Employee Census'!$B$6:$AC$507,ROWS($A$1:L433)+1,0)=0,"",HLOOKUP(VLOOKUP(L$1,$R$2:$S$16,2,0),'DSP Employee Census'!$B$6:$AC$507,ROWS($A$1:L433)+1,0)))</f>
        <v/>
      </c>
      <c r="M434" s="76" t="str">
        <f>IF(VLOOKUP(M$1,$R$2:$S$16,2,0)="","",IF(HLOOKUP(VLOOKUP(M$1,$R$2:$S$16,2,0),'DSP Employee Census'!$B$6:$AC$507,ROWS($A$1:M433)+1,0)=0,"",HLOOKUP(VLOOKUP(M$1,$R$2:$S$16,2,0),'DSP Employee Census'!$B$6:$AC$507,ROWS($A$1:M433)+1,0)))</f>
        <v/>
      </c>
      <c r="N434" s="74" t="str">
        <f>IF(VLOOKUP(N$1,$R$2:$S$16,2,0)="","",IF(HLOOKUP(VLOOKUP(N$1,$R$2:$S$16,2,0),'DSP Employee Census'!$B$6:$AC$507,ROWS($A$1:N433)+1,0)=0,"",HLOOKUP(VLOOKUP(N$1,$R$2:$S$16,2,0),'DSP Employee Census'!$B$6:$AC$507,ROWS($A$1:N433)+1,0)))</f>
        <v/>
      </c>
      <c r="O434" s="16" t="str">
        <f>IF(VLOOKUP(O$1,$R$2:$S$16,2,0)="","",IF(E434="self",IF(HLOOKUP(VLOOKUP(O$1,$R$2:$S$16,2,0),'DSP Employee Census'!$B$6:$AC$507,ROWS($A$1:O433)+1,0)=0,"",VLOOKUP(HLOOKUP(VLOOKUP(O$1,$R$2:$S$16,2,0),'DSP Employee Census'!$B$6:$AC$507,ROWS($A$1:O433)+1,0),Lookups!$A$2:$B$45,2,0)),""))</f>
        <v/>
      </c>
    </row>
    <row r="435" spans="1:15" ht="18" customHeight="1" x14ac:dyDescent="0.15">
      <c r="A435" s="16" t="str">
        <f>IF(VLOOKUP(A$1,$R$2:$S$16,2,0)="","",IF(HLOOKUP(VLOOKUP(A$1,$R$2:$S$16,2,0),'DSP Employee Census'!$B$6:$AC$507,ROWS($A$1:A434)+1,0)=0,"",HLOOKUP(VLOOKUP(A$1,$R$2:$S$16,2,0),'DSP Employee Census'!$B$6:$AC$507,ROWS($A$1:A434)+1,0)))</f>
        <v/>
      </c>
      <c r="B435" s="16" t="str">
        <f>IF(VLOOKUP(B$1,$R$2:$S$16,2,0)="","",IF(HLOOKUP(VLOOKUP(B$1,$R$2:$S$16,2,0),'DSP Employee Census'!$A$6:$AC$507,ROWS($A$1:B434)+1,0)=0,"",HLOOKUP(VLOOKUP(B$1,$R$2:$S$16,2,0),'DSP Employee Census'!$A$6:$AC$507,ROWS($A$1:B434)+1,0)))</f>
        <v/>
      </c>
      <c r="C435" s="16" t="str">
        <f>IF(VLOOKUP(C$1,$R$2:$S$16,2,0)="","",IF(HLOOKUP(VLOOKUP(C$1,$R$2:$S$16,2,0),'DSP Employee Census'!$B$6:$AC$507,ROWS($A$1:C434)+1,0)=0,"",HLOOKUP(VLOOKUP(C$1,$R$2:$S$16,2,0),'DSP Employee Census'!$B$6:$AC$507,ROWS($A$1:C434)+1,0)))</f>
        <v/>
      </c>
      <c r="D435" s="74" t="str">
        <f>IF(VLOOKUP(D$1,$R$2:$S$16,2,0)="","",IF(HLOOKUP(VLOOKUP(D$1,$R$2:$S$16,2,0),'DSP Employee Census'!$B$6:$AC$507,ROWS($A$1:D434)+1,0)=0,"",HLOOKUP(VLOOKUP(D$1,$R$2:$S$16,2,0),'DSP Employee Census'!$B$6:$AC$507,ROWS($A$1:D434)+1,0)))</f>
        <v/>
      </c>
      <c r="E435" s="16" t="str">
        <f>IF(VLOOKUP(E$1,$R$2:$S$16,2,0)="","",IF(HLOOKUP(VLOOKUP(E$1,$R$2:$S$16,2,0),'DSP Employee Census'!$B$6:$AC$507,ROWS($A$1:E434)+1,0)=0,"",VLOOKUP(HLOOKUP(VLOOKUP(E$1,$R$2:$S$16,2,0),'DSP Employee Census'!$B$6:$AC$507,ROWS($A$1:E434)+1,0),Lookups!$A$2:$B$45,2,0)))</f>
        <v/>
      </c>
      <c r="F435" s="74" t="str">
        <f>IF(VLOOKUP(F$1,$R$2:$S$16,2,0)="","",IF(HLOOKUP(VLOOKUP(F$1,$R$2:$S$16,2,0),'DSP Employee Census'!$B$6:$AC$507,ROWS($A$1:F434)+1,0)=0,"",HLOOKUP(VLOOKUP(F$1,$R$2:$S$16,2,0),'DSP Employee Census'!$B$6:$AC$507,ROWS($A$1:F434)+1,0)))</f>
        <v/>
      </c>
      <c r="G435" s="16" t="str">
        <f>IF(VLOOKUP(G$1,$R$2:$S$16,2,0)="","",IF(HLOOKUP(VLOOKUP(G$1,$R$2:$S$16,2,0),'DSP Employee Census'!$B$6:$AC$507,ROWS($A$1:G434)+1,0)=0,"",VLOOKUP(HLOOKUP(VLOOKUP(G$1,$R$2:$S$16,2,0),'DSP Employee Census'!$B$6:$AC$507,ROWS($A$1:G434)+1,0),Lookups!$A$2:$B$45,2,0)))</f>
        <v/>
      </c>
      <c r="H435" s="74" t="str">
        <f>IF(VLOOKUP(H$1,$R$2:$S$16,2,0)="","",IF(HLOOKUP(VLOOKUP(H$1,$R$2:$S$16,2,0),'DSP Employee Census'!$B$6:$AC$507,ROWS($A$1:H434)+1,0)=0,"",HLOOKUP(VLOOKUP(H$1,$R$2:$S$16,2,0),'DSP Employee Census'!$B$6:$AC$507,ROWS($A$1:H434)+1,0)))</f>
        <v/>
      </c>
      <c r="I435" s="75" t="str">
        <f>IF(VLOOKUP(I$1,$R$2:$S$16,2,0)="","",IF(HLOOKUP(VLOOKUP(I$1,$R$2:$S$16,2,0),'DSP Employee Census'!$B$6:$AC$507,ROWS($A$1:I434)+1,0)=0,"",HLOOKUP(VLOOKUP(I$1,$R$2:$S$16,2,0),'DSP Employee Census'!$B$6:$AC$507,ROWS($A$1:I434)+1,0)))</f>
        <v/>
      </c>
      <c r="J435" s="76" t="str">
        <f>IF(VLOOKUP($J$1,$R$2:$S$16,2,0)="","",IF(AND($K435="part_time",HLOOKUP(VLOOKUP(J$1,$R$2:$S$16,2,0),'DSP Employee Census'!$B$6:$AC$507,ROWS($A$1:J434)+1,0)&gt;0),HLOOKUP(VLOOKUP(J$1,$R$2:$S$16,2,0),'DSP Employee Census'!$B$6:$AC$507,ROWS($A$1:J434)+1,0),IF(AND($K435="part_time",HLOOKUP(VLOOKUP(J$1,$R$2:$S$16,2,0),'DSP Employee Census'!$B$6:$AC$507,ROWS($A$1:J434)+1,0)=""),'DSP Employee Census'!$H$1,"")))</f>
        <v/>
      </c>
      <c r="K435" s="16" t="str">
        <f>IF(VLOOKUP(K$1,$R$2:$S$16,2,0)="","",IF(HLOOKUP(VLOOKUP(K$1,$R$2:$S$16,2,0),'DSP Employee Census'!$B$6:$AC$507,ROWS($A$1:K434)+1,0)=0,"",VLOOKUP(HLOOKUP(VLOOKUP(K$1,$R$2:$S$16,2,0),'DSP Employee Census'!$B$6:$AC$507,ROWS($A$1:K434)+1,0),Lookups!$A$2:$B$45,2,0)))</f>
        <v/>
      </c>
      <c r="L435" s="74" t="str">
        <f>IF(VLOOKUP(L$1,$R$2:$S$16,2,0)="","",IF(HLOOKUP(VLOOKUP(L$1,$R$2:$S$16,2,0),'DSP Employee Census'!$B$6:$AC$507,ROWS($A$1:L434)+1,0)=0,"",HLOOKUP(VLOOKUP(L$1,$R$2:$S$16,2,0),'DSP Employee Census'!$B$6:$AC$507,ROWS($A$1:L434)+1,0)))</f>
        <v/>
      </c>
      <c r="M435" s="76" t="str">
        <f>IF(VLOOKUP(M$1,$R$2:$S$16,2,0)="","",IF(HLOOKUP(VLOOKUP(M$1,$R$2:$S$16,2,0),'DSP Employee Census'!$B$6:$AC$507,ROWS($A$1:M434)+1,0)=0,"",HLOOKUP(VLOOKUP(M$1,$R$2:$S$16,2,0),'DSP Employee Census'!$B$6:$AC$507,ROWS($A$1:M434)+1,0)))</f>
        <v/>
      </c>
      <c r="N435" s="74" t="str">
        <f>IF(VLOOKUP(N$1,$R$2:$S$16,2,0)="","",IF(HLOOKUP(VLOOKUP(N$1,$R$2:$S$16,2,0),'DSP Employee Census'!$B$6:$AC$507,ROWS($A$1:N434)+1,0)=0,"",HLOOKUP(VLOOKUP(N$1,$R$2:$S$16,2,0),'DSP Employee Census'!$B$6:$AC$507,ROWS($A$1:N434)+1,0)))</f>
        <v/>
      </c>
      <c r="O435" s="16" t="str">
        <f>IF(VLOOKUP(O$1,$R$2:$S$16,2,0)="","",IF(E435="self",IF(HLOOKUP(VLOOKUP(O$1,$R$2:$S$16,2,0),'DSP Employee Census'!$B$6:$AC$507,ROWS($A$1:O434)+1,0)=0,"",VLOOKUP(HLOOKUP(VLOOKUP(O$1,$R$2:$S$16,2,0),'DSP Employee Census'!$B$6:$AC$507,ROWS($A$1:O434)+1,0),Lookups!$A$2:$B$45,2,0)),""))</f>
        <v/>
      </c>
    </row>
    <row r="436" spans="1:15" ht="18" customHeight="1" x14ac:dyDescent="0.15">
      <c r="A436" s="16" t="str">
        <f>IF(VLOOKUP(A$1,$R$2:$S$16,2,0)="","",IF(HLOOKUP(VLOOKUP(A$1,$R$2:$S$16,2,0),'DSP Employee Census'!$B$6:$AC$507,ROWS($A$1:A435)+1,0)=0,"",HLOOKUP(VLOOKUP(A$1,$R$2:$S$16,2,0),'DSP Employee Census'!$B$6:$AC$507,ROWS($A$1:A435)+1,0)))</f>
        <v/>
      </c>
      <c r="B436" s="16" t="str">
        <f>IF(VLOOKUP(B$1,$R$2:$S$16,2,0)="","",IF(HLOOKUP(VLOOKUP(B$1,$R$2:$S$16,2,0),'DSP Employee Census'!$A$6:$AC$507,ROWS($A$1:B435)+1,0)=0,"",HLOOKUP(VLOOKUP(B$1,$R$2:$S$16,2,0),'DSP Employee Census'!$A$6:$AC$507,ROWS($A$1:B435)+1,0)))</f>
        <v/>
      </c>
      <c r="C436" s="16" t="str">
        <f>IF(VLOOKUP(C$1,$R$2:$S$16,2,0)="","",IF(HLOOKUP(VLOOKUP(C$1,$R$2:$S$16,2,0),'DSP Employee Census'!$B$6:$AC$507,ROWS($A$1:C435)+1,0)=0,"",HLOOKUP(VLOOKUP(C$1,$R$2:$S$16,2,0),'DSP Employee Census'!$B$6:$AC$507,ROWS($A$1:C435)+1,0)))</f>
        <v/>
      </c>
      <c r="D436" s="74" t="str">
        <f>IF(VLOOKUP(D$1,$R$2:$S$16,2,0)="","",IF(HLOOKUP(VLOOKUP(D$1,$R$2:$S$16,2,0),'DSP Employee Census'!$B$6:$AC$507,ROWS($A$1:D435)+1,0)=0,"",HLOOKUP(VLOOKUP(D$1,$R$2:$S$16,2,0),'DSP Employee Census'!$B$6:$AC$507,ROWS($A$1:D435)+1,0)))</f>
        <v/>
      </c>
      <c r="E436" s="16" t="str">
        <f>IF(VLOOKUP(E$1,$R$2:$S$16,2,0)="","",IF(HLOOKUP(VLOOKUP(E$1,$R$2:$S$16,2,0),'DSP Employee Census'!$B$6:$AC$507,ROWS($A$1:E435)+1,0)=0,"",VLOOKUP(HLOOKUP(VLOOKUP(E$1,$R$2:$S$16,2,0),'DSP Employee Census'!$B$6:$AC$507,ROWS($A$1:E435)+1,0),Lookups!$A$2:$B$45,2,0)))</f>
        <v/>
      </c>
      <c r="F436" s="74" t="str">
        <f>IF(VLOOKUP(F$1,$R$2:$S$16,2,0)="","",IF(HLOOKUP(VLOOKUP(F$1,$R$2:$S$16,2,0),'DSP Employee Census'!$B$6:$AC$507,ROWS($A$1:F435)+1,0)=0,"",HLOOKUP(VLOOKUP(F$1,$R$2:$S$16,2,0),'DSP Employee Census'!$B$6:$AC$507,ROWS($A$1:F435)+1,0)))</f>
        <v/>
      </c>
      <c r="G436" s="16" t="str">
        <f>IF(VLOOKUP(G$1,$R$2:$S$16,2,0)="","",IF(HLOOKUP(VLOOKUP(G$1,$R$2:$S$16,2,0),'DSP Employee Census'!$B$6:$AC$507,ROWS($A$1:G435)+1,0)=0,"",VLOOKUP(HLOOKUP(VLOOKUP(G$1,$R$2:$S$16,2,0),'DSP Employee Census'!$B$6:$AC$507,ROWS($A$1:G435)+1,0),Lookups!$A$2:$B$45,2,0)))</f>
        <v/>
      </c>
      <c r="H436" s="74" t="str">
        <f>IF(VLOOKUP(H$1,$R$2:$S$16,2,0)="","",IF(HLOOKUP(VLOOKUP(H$1,$R$2:$S$16,2,0),'DSP Employee Census'!$B$6:$AC$507,ROWS($A$1:H435)+1,0)=0,"",HLOOKUP(VLOOKUP(H$1,$R$2:$S$16,2,0),'DSP Employee Census'!$B$6:$AC$507,ROWS($A$1:H435)+1,0)))</f>
        <v/>
      </c>
      <c r="I436" s="75" t="str">
        <f>IF(VLOOKUP(I$1,$R$2:$S$16,2,0)="","",IF(HLOOKUP(VLOOKUP(I$1,$R$2:$S$16,2,0),'DSP Employee Census'!$B$6:$AC$507,ROWS($A$1:I435)+1,0)=0,"",HLOOKUP(VLOOKUP(I$1,$R$2:$S$16,2,0),'DSP Employee Census'!$B$6:$AC$507,ROWS($A$1:I435)+1,0)))</f>
        <v/>
      </c>
      <c r="J436" s="76" t="str">
        <f>IF(VLOOKUP($J$1,$R$2:$S$16,2,0)="","",IF(AND($K436="part_time",HLOOKUP(VLOOKUP(J$1,$R$2:$S$16,2,0),'DSP Employee Census'!$B$6:$AC$507,ROWS($A$1:J435)+1,0)&gt;0),HLOOKUP(VLOOKUP(J$1,$R$2:$S$16,2,0),'DSP Employee Census'!$B$6:$AC$507,ROWS($A$1:J435)+1,0),IF(AND($K436="part_time",HLOOKUP(VLOOKUP(J$1,$R$2:$S$16,2,0),'DSP Employee Census'!$B$6:$AC$507,ROWS($A$1:J435)+1,0)=""),'DSP Employee Census'!$H$1,"")))</f>
        <v/>
      </c>
      <c r="K436" s="16" t="str">
        <f>IF(VLOOKUP(K$1,$R$2:$S$16,2,0)="","",IF(HLOOKUP(VLOOKUP(K$1,$R$2:$S$16,2,0),'DSP Employee Census'!$B$6:$AC$507,ROWS($A$1:K435)+1,0)=0,"",VLOOKUP(HLOOKUP(VLOOKUP(K$1,$R$2:$S$16,2,0),'DSP Employee Census'!$B$6:$AC$507,ROWS($A$1:K435)+1,0),Lookups!$A$2:$B$45,2,0)))</f>
        <v/>
      </c>
      <c r="L436" s="74" t="str">
        <f>IF(VLOOKUP(L$1,$R$2:$S$16,2,0)="","",IF(HLOOKUP(VLOOKUP(L$1,$R$2:$S$16,2,0),'DSP Employee Census'!$B$6:$AC$507,ROWS($A$1:L435)+1,0)=0,"",HLOOKUP(VLOOKUP(L$1,$R$2:$S$16,2,0),'DSP Employee Census'!$B$6:$AC$507,ROWS($A$1:L435)+1,0)))</f>
        <v/>
      </c>
      <c r="M436" s="76" t="str">
        <f>IF(VLOOKUP(M$1,$R$2:$S$16,2,0)="","",IF(HLOOKUP(VLOOKUP(M$1,$R$2:$S$16,2,0),'DSP Employee Census'!$B$6:$AC$507,ROWS($A$1:M435)+1,0)=0,"",HLOOKUP(VLOOKUP(M$1,$R$2:$S$16,2,0),'DSP Employee Census'!$B$6:$AC$507,ROWS($A$1:M435)+1,0)))</f>
        <v/>
      </c>
      <c r="N436" s="74" t="str">
        <f>IF(VLOOKUP(N$1,$R$2:$S$16,2,0)="","",IF(HLOOKUP(VLOOKUP(N$1,$R$2:$S$16,2,0),'DSP Employee Census'!$B$6:$AC$507,ROWS($A$1:N435)+1,0)=0,"",HLOOKUP(VLOOKUP(N$1,$R$2:$S$16,2,0),'DSP Employee Census'!$B$6:$AC$507,ROWS($A$1:N435)+1,0)))</f>
        <v/>
      </c>
      <c r="O436" s="16" t="str">
        <f>IF(VLOOKUP(O$1,$R$2:$S$16,2,0)="","",IF(E436="self",IF(HLOOKUP(VLOOKUP(O$1,$R$2:$S$16,2,0),'DSP Employee Census'!$B$6:$AC$507,ROWS($A$1:O435)+1,0)=0,"",VLOOKUP(HLOOKUP(VLOOKUP(O$1,$R$2:$S$16,2,0),'DSP Employee Census'!$B$6:$AC$507,ROWS($A$1:O435)+1,0),Lookups!$A$2:$B$45,2,0)),""))</f>
        <v/>
      </c>
    </row>
    <row r="437" spans="1:15" ht="18" customHeight="1" x14ac:dyDescent="0.15">
      <c r="A437" s="16" t="str">
        <f>IF(VLOOKUP(A$1,$R$2:$S$16,2,0)="","",IF(HLOOKUP(VLOOKUP(A$1,$R$2:$S$16,2,0),'DSP Employee Census'!$B$6:$AC$507,ROWS($A$1:A436)+1,0)=0,"",HLOOKUP(VLOOKUP(A$1,$R$2:$S$16,2,0),'DSP Employee Census'!$B$6:$AC$507,ROWS($A$1:A436)+1,0)))</f>
        <v/>
      </c>
      <c r="B437" s="16" t="str">
        <f>IF(VLOOKUP(B$1,$R$2:$S$16,2,0)="","",IF(HLOOKUP(VLOOKUP(B$1,$R$2:$S$16,2,0),'DSP Employee Census'!$A$6:$AC$507,ROWS($A$1:B436)+1,0)=0,"",HLOOKUP(VLOOKUP(B$1,$R$2:$S$16,2,0),'DSP Employee Census'!$A$6:$AC$507,ROWS($A$1:B436)+1,0)))</f>
        <v/>
      </c>
      <c r="C437" s="16" t="str">
        <f>IF(VLOOKUP(C$1,$R$2:$S$16,2,0)="","",IF(HLOOKUP(VLOOKUP(C$1,$R$2:$S$16,2,0),'DSP Employee Census'!$B$6:$AC$507,ROWS($A$1:C436)+1,0)=0,"",HLOOKUP(VLOOKUP(C$1,$R$2:$S$16,2,0),'DSP Employee Census'!$B$6:$AC$507,ROWS($A$1:C436)+1,0)))</f>
        <v/>
      </c>
      <c r="D437" s="74" t="str">
        <f>IF(VLOOKUP(D$1,$R$2:$S$16,2,0)="","",IF(HLOOKUP(VLOOKUP(D$1,$R$2:$S$16,2,0),'DSP Employee Census'!$B$6:$AC$507,ROWS($A$1:D436)+1,0)=0,"",HLOOKUP(VLOOKUP(D$1,$R$2:$S$16,2,0),'DSP Employee Census'!$B$6:$AC$507,ROWS($A$1:D436)+1,0)))</f>
        <v/>
      </c>
      <c r="E437" s="16" t="str">
        <f>IF(VLOOKUP(E$1,$R$2:$S$16,2,0)="","",IF(HLOOKUP(VLOOKUP(E$1,$R$2:$S$16,2,0),'DSP Employee Census'!$B$6:$AC$507,ROWS($A$1:E436)+1,0)=0,"",VLOOKUP(HLOOKUP(VLOOKUP(E$1,$R$2:$S$16,2,0),'DSP Employee Census'!$B$6:$AC$507,ROWS($A$1:E436)+1,0),Lookups!$A$2:$B$45,2,0)))</f>
        <v/>
      </c>
      <c r="F437" s="74" t="str">
        <f>IF(VLOOKUP(F$1,$R$2:$S$16,2,0)="","",IF(HLOOKUP(VLOOKUP(F$1,$R$2:$S$16,2,0),'DSP Employee Census'!$B$6:$AC$507,ROWS($A$1:F436)+1,0)=0,"",HLOOKUP(VLOOKUP(F$1,$R$2:$S$16,2,0),'DSP Employee Census'!$B$6:$AC$507,ROWS($A$1:F436)+1,0)))</f>
        <v/>
      </c>
      <c r="G437" s="16" t="str">
        <f>IF(VLOOKUP(G$1,$R$2:$S$16,2,0)="","",IF(HLOOKUP(VLOOKUP(G$1,$R$2:$S$16,2,0),'DSP Employee Census'!$B$6:$AC$507,ROWS($A$1:G436)+1,0)=0,"",VLOOKUP(HLOOKUP(VLOOKUP(G$1,$R$2:$S$16,2,0),'DSP Employee Census'!$B$6:$AC$507,ROWS($A$1:G436)+1,0),Lookups!$A$2:$B$45,2,0)))</f>
        <v/>
      </c>
      <c r="H437" s="74" t="str">
        <f>IF(VLOOKUP(H$1,$R$2:$S$16,2,0)="","",IF(HLOOKUP(VLOOKUP(H$1,$R$2:$S$16,2,0),'DSP Employee Census'!$B$6:$AC$507,ROWS($A$1:H436)+1,0)=0,"",HLOOKUP(VLOOKUP(H$1,$R$2:$S$16,2,0),'DSP Employee Census'!$B$6:$AC$507,ROWS($A$1:H436)+1,0)))</f>
        <v/>
      </c>
      <c r="I437" s="75" t="str">
        <f>IF(VLOOKUP(I$1,$R$2:$S$16,2,0)="","",IF(HLOOKUP(VLOOKUP(I$1,$R$2:$S$16,2,0),'DSP Employee Census'!$B$6:$AC$507,ROWS($A$1:I436)+1,0)=0,"",HLOOKUP(VLOOKUP(I$1,$R$2:$S$16,2,0),'DSP Employee Census'!$B$6:$AC$507,ROWS($A$1:I436)+1,0)))</f>
        <v/>
      </c>
      <c r="J437" s="76" t="str">
        <f>IF(VLOOKUP($J$1,$R$2:$S$16,2,0)="","",IF(AND($K437="part_time",HLOOKUP(VLOOKUP(J$1,$R$2:$S$16,2,0),'DSP Employee Census'!$B$6:$AC$507,ROWS($A$1:J436)+1,0)&gt;0),HLOOKUP(VLOOKUP(J$1,$R$2:$S$16,2,0),'DSP Employee Census'!$B$6:$AC$507,ROWS($A$1:J436)+1,0),IF(AND($K437="part_time",HLOOKUP(VLOOKUP(J$1,$R$2:$S$16,2,0),'DSP Employee Census'!$B$6:$AC$507,ROWS($A$1:J436)+1,0)=""),'DSP Employee Census'!$H$1,"")))</f>
        <v/>
      </c>
      <c r="K437" s="16" t="str">
        <f>IF(VLOOKUP(K$1,$R$2:$S$16,2,0)="","",IF(HLOOKUP(VLOOKUP(K$1,$R$2:$S$16,2,0),'DSP Employee Census'!$B$6:$AC$507,ROWS($A$1:K436)+1,0)=0,"",VLOOKUP(HLOOKUP(VLOOKUP(K$1,$R$2:$S$16,2,0),'DSP Employee Census'!$B$6:$AC$507,ROWS($A$1:K436)+1,0),Lookups!$A$2:$B$45,2,0)))</f>
        <v/>
      </c>
      <c r="L437" s="74" t="str">
        <f>IF(VLOOKUP(L$1,$R$2:$S$16,2,0)="","",IF(HLOOKUP(VLOOKUP(L$1,$R$2:$S$16,2,0),'DSP Employee Census'!$B$6:$AC$507,ROWS($A$1:L436)+1,0)=0,"",HLOOKUP(VLOOKUP(L$1,$R$2:$S$16,2,0),'DSP Employee Census'!$B$6:$AC$507,ROWS($A$1:L436)+1,0)))</f>
        <v/>
      </c>
      <c r="M437" s="76" t="str">
        <f>IF(VLOOKUP(M$1,$R$2:$S$16,2,0)="","",IF(HLOOKUP(VLOOKUP(M$1,$R$2:$S$16,2,0),'DSP Employee Census'!$B$6:$AC$507,ROWS($A$1:M436)+1,0)=0,"",HLOOKUP(VLOOKUP(M$1,$R$2:$S$16,2,0),'DSP Employee Census'!$B$6:$AC$507,ROWS($A$1:M436)+1,0)))</f>
        <v/>
      </c>
      <c r="N437" s="74" t="str">
        <f>IF(VLOOKUP(N$1,$R$2:$S$16,2,0)="","",IF(HLOOKUP(VLOOKUP(N$1,$R$2:$S$16,2,0),'DSP Employee Census'!$B$6:$AC$507,ROWS($A$1:N436)+1,0)=0,"",HLOOKUP(VLOOKUP(N$1,$R$2:$S$16,2,0),'DSP Employee Census'!$B$6:$AC$507,ROWS($A$1:N436)+1,0)))</f>
        <v/>
      </c>
      <c r="O437" s="16" t="str">
        <f>IF(VLOOKUP(O$1,$R$2:$S$16,2,0)="","",IF(E437="self",IF(HLOOKUP(VLOOKUP(O$1,$R$2:$S$16,2,0),'DSP Employee Census'!$B$6:$AC$507,ROWS($A$1:O436)+1,0)=0,"",VLOOKUP(HLOOKUP(VLOOKUP(O$1,$R$2:$S$16,2,0),'DSP Employee Census'!$B$6:$AC$507,ROWS($A$1:O436)+1,0),Lookups!$A$2:$B$45,2,0)),""))</f>
        <v/>
      </c>
    </row>
    <row r="438" spans="1:15" ht="18" customHeight="1" x14ac:dyDescent="0.15">
      <c r="A438" s="16" t="str">
        <f>IF(VLOOKUP(A$1,$R$2:$S$16,2,0)="","",IF(HLOOKUP(VLOOKUP(A$1,$R$2:$S$16,2,0),'DSP Employee Census'!$B$6:$AC$507,ROWS($A$1:A437)+1,0)=0,"",HLOOKUP(VLOOKUP(A$1,$R$2:$S$16,2,0),'DSP Employee Census'!$B$6:$AC$507,ROWS($A$1:A437)+1,0)))</f>
        <v/>
      </c>
      <c r="B438" s="16" t="str">
        <f>IF(VLOOKUP(B$1,$R$2:$S$16,2,0)="","",IF(HLOOKUP(VLOOKUP(B$1,$R$2:$S$16,2,0),'DSP Employee Census'!$A$6:$AC$507,ROWS($A$1:B437)+1,0)=0,"",HLOOKUP(VLOOKUP(B$1,$R$2:$S$16,2,0),'DSP Employee Census'!$A$6:$AC$507,ROWS($A$1:B437)+1,0)))</f>
        <v/>
      </c>
      <c r="C438" s="16" t="str">
        <f>IF(VLOOKUP(C$1,$R$2:$S$16,2,0)="","",IF(HLOOKUP(VLOOKUP(C$1,$R$2:$S$16,2,0),'DSP Employee Census'!$B$6:$AC$507,ROWS($A$1:C437)+1,0)=0,"",HLOOKUP(VLOOKUP(C$1,$R$2:$S$16,2,0),'DSP Employee Census'!$B$6:$AC$507,ROWS($A$1:C437)+1,0)))</f>
        <v/>
      </c>
      <c r="D438" s="74" t="str">
        <f>IF(VLOOKUP(D$1,$R$2:$S$16,2,0)="","",IF(HLOOKUP(VLOOKUP(D$1,$R$2:$S$16,2,0),'DSP Employee Census'!$B$6:$AC$507,ROWS($A$1:D437)+1,0)=0,"",HLOOKUP(VLOOKUP(D$1,$R$2:$S$16,2,0),'DSP Employee Census'!$B$6:$AC$507,ROWS($A$1:D437)+1,0)))</f>
        <v/>
      </c>
      <c r="E438" s="16" t="str">
        <f>IF(VLOOKUP(E$1,$R$2:$S$16,2,0)="","",IF(HLOOKUP(VLOOKUP(E$1,$R$2:$S$16,2,0),'DSP Employee Census'!$B$6:$AC$507,ROWS($A$1:E437)+1,0)=0,"",VLOOKUP(HLOOKUP(VLOOKUP(E$1,$R$2:$S$16,2,0),'DSP Employee Census'!$B$6:$AC$507,ROWS($A$1:E437)+1,0),Lookups!$A$2:$B$45,2,0)))</f>
        <v/>
      </c>
      <c r="F438" s="74" t="str">
        <f>IF(VLOOKUP(F$1,$R$2:$S$16,2,0)="","",IF(HLOOKUP(VLOOKUP(F$1,$R$2:$S$16,2,0),'DSP Employee Census'!$B$6:$AC$507,ROWS($A$1:F437)+1,0)=0,"",HLOOKUP(VLOOKUP(F$1,$R$2:$S$16,2,0),'DSP Employee Census'!$B$6:$AC$507,ROWS($A$1:F437)+1,0)))</f>
        <v/>
      </c>
      <c r="G438" s="16" t="str">
        <f>IF(VLOOKUP(G$1,$R$2:$S$16,2,0)="","",IF(HLOOKUP(VLOOKUP(G$1,$R$2:$S$16,2,0),'DSP Employee Census'!$B$6:$AC$507,ROWS($A$1:G437)+1,0)=0,"",VLOOKUP(HLOOKUP(VLOOKUP(G$1,$R$2:$S$16,2,0),'DSP Employee Census'!$B$6:$AC$507,ROWS($A$1:G437)+1,0),Lookups!$A$2:$B$45,2,0)))</f>
        <v/>
      </c>
      <c r="H438" s="74" t="str">
        <f>IF(VLOOKUP(H$1,$R$2:$S$16,2,0)="","",IF(HLOOKUP(VLOOKUP(H$1,$R$2:$S$16,2,0),'DSP Employee Census'!$B$6:$AC$507,ROWS($A$1:H437)+1,0)=0,"",HLOOKUP(VLOOKUP(H$1,$R$2:$S$16,2,0),'DSP Employee Census'!$B$6:$AC$507,ROWS($A$1:H437)+1,0)))</f>
        <v/>
      </c>
      <c r="I438" s="75" t="str">
        <f>IF(VLOOKUP(I$1,$R$2:$S$16,2,0)="","",IF(HLOOKUP(VLOOKUP(I$1,$R$2:$S$16,2,0),'DSP Employee Census'!$B$6:$AC$507,ROWS($A$1:I437)+1,0)=0,"",HLOOKUP(VLOOKUP(I$1,$R$2:$S$16,2,0),'DSP Employee Census'!$B$6:$AC$507,ROWS($A$1:I437)+1,0)))</f>
        <v/>
      </c>
      <c r="J438" s="76" t="str">
        <f>IF(VLOOKUP($J$1,$R$2:$S$16,2,0)="","",IF(AND($K438="part_time",HLOOKUP(VLOOKUP(J$1,$R$2:$S$16,2,0),'DSP Employee Census'!$B$6:$AC$507,ROWS($A$1:J437)+1,0)&gt;0),HLOOKUP(VLOOKUP(J$1,$R$2:$S$16,2,0),'DSP Employee Census'!$B$6:$AC$507,ROWS($A$1:J437)+1,0),IF(AND($K438="part_time",HLOOKUP(VLOOKUP(J$1,$R$2:$S$16,2,0),'DSP Employee Census'!$B$6:$AC$507,ROWS($A$1:J437)+1,0)=""),'DSP Employee Census'!$H$1,"")))</f>
        <v/>
      </c>
      <c r="K438" s="16" t="str">
        <f>IF(VLOOKUP(K$1,$R$2:$S$16,2,0)="","",IF(HLOOKUP(VLOOKUP(K$1,$R$2:$S$16,2,0),'DSP Employee Census'!$B$6:$AC$507,ROWS($A$1:K437)+1,0)=0,"",VLOOKUP(HLOOKUP(VLOOKUP(K$1,$R$2:$S$16,2,0),'DSP Employee Census'!$B$6:$AC$507,ROWS($A$1:K437)+1,0),Lookups!$A$2:$B$45,2,0)))</f>
        <v/>
      </c>
      <c r="L438" s="74" t="str">
        <f>IF(VLOOKUP(L$1,$R$2:$S$16,2,0)="","",IF(HLOOKUP(VLOOKUP(L$1,$R$2:$S$16,2,0),'DSP Employee Census'!$B$6:$AC$507,ROWS($A$1:L437)+1,0)=0,"",HLOOKUP(VLOOKUP(L$1,$R$2:$S$16,2,0),'DSP Employee Census'!$B$6:$AC$507,ROWS($A$1:L437)+1,0)))</f>
        <v/>
      </c>
      <c r="M438" s="76" t="str">
        <f>IF(VLOOKUP(M$1,$R$2:$S$16,2,0)="","",IF(HLOOKUP(VLOOKUP(M$1,$R$2:$S$16,2,0),'DSP Employee Census'!$B$6:$AC$507,ROWS($A$1:M437)+1,0)=0,"",HLOOKUP(VLOOKUP(M$1,$R$2:$S$16,2,0),'DSP Employee Census'!$B$6:$AC$507,ROWS($A$1:M437)+1,0)))</f>
        <v/>
      </c>
      <c r="N438" s="74" t="str">
        <f>IF(VLOOKUP(N$1,$R$2:$S$16,2,0)="","",IF(HLOOKUP(VLOOKUP(N$1,$R$2:$S$16,2,0),'DSP Employee Census'!$B$6:$AC$507,ROWS($A$1:N437)+1,0)=0,"",HLOOKUP(VLOOKUP(N$1,$R$2:$S$16,2,0),'DSP Employee Census'!$B$6:$AC$507,ROWS($A$1:N437)+1,0)))</f>
        <v/>
      </c>
      <c r="O438" s="16" t="str">
        <f>IF(VLOOKUP(O$1,$R$2:$S$16,2,0)="","",IF(E438="self",IF(HLOOKUP(VLOOKUP(O$1,$R$2:$S$16,2,0),'DSP Employee Census'!$B$6:$AC$507,ROWS($A$1:O437)+1,0)=0,"",VLOOKUP(HLOOKUP(VLOOKUP(O$1,$R$2:$S$16,2,0),'DSP Employee Census'!$B$6:$AC$507,ROWS($A$1:O437)+1,0),Lookups!$A$2:$B$45,2,0)),""))</f>
        <v/>
      </c>
    </row>
    <row r="439" spans="1:15" ht="18" customHeight="1" x14ac:dyDescent="0.15">
      <c r="A439" s="16" t="str">
        <f>IF(VLOOKUP(A$1,$R$2:$S$16,2,0)="","",IF(HLOOKUP(VLOOKUP(A$1,$R$2:$S$16,2,0),'DSP Employee Census'!$B$6:$AC$507,ROWS($A$1:A438)+1,0)=0,"",HLOOKUP(VLOOKUP(A$1,$R$2:$S$16,2,0),'DSP Employee Census'!$B$6:$AC$507,ROWS($A$1:A438)+1,0)))</f>
        <v/>
      </c>
      <c r="B439" s="16" t="str">
        <f>IF(VLOOKUP(B$1,$R$2:$S$16,2,0)="","",IF(HLOOKUP(VLOOKUP(B$1,$R$2:$S$16,2,0),'DSP Employee Census'!$A$6:$AC$507,ROWS($A$1:B438)+1,0)=0,"",HLOOKUP(VLOOKUP(B$1,$R$2:$S$16,2,0),'DSP Employee Census'!$A$6:$AC$507,ROWS($A$1:B438)+1,0)))</f>
        <v/>
      </c>
      <c r="C439" s="16" t="str">
        <f>IF(VLOOKUP(C$1,$R$2:$S$16,2,0)="","",IF(HLOOKUP(VLOOKUP(C$1,$R$2:$S$16,2,0),'DSP Employee Census'!$B$6:$AC$507,ROWS($A$1:C438)+1,0)=0,"",HLOOKUP(VLOOKUP(C$1,$R$2:$S$16,2,0),'DSP Employee Census'!$B$6:$AC$507,ROWS($A$1:C438)+1,0)))</f>
        <v/>
      </c>
      <c r="D439" s="74" t="str">
        <f>IF(VLOOKUP(D$1,$R$2:$S$16,2,0)="","",IF(HLOOKUP(VLOOKUP(D$1,$R$2:$S$16,2,0),'DSP Employee Census'!$B$6:$AC$507,ROWS($A$1:D438)+1,0)=0,"",HLOOKUP(VLOOKUP(D$1,$R$2:$S$16,2,0),'DSP Employee Census'!$B$6:$AC$507,ROWS($A$1:D438)+1,0)))</f>
        <v/>
      </c>
      <c r="E439" s="16" t="str">
        <f>IF(VLOOKUP(E$1,$R$2:$S$16,2,0)="","",IF(HLOOKUP(VLOOKUP(E$1,$R$2:$S$16,2,0),'DSP Employee Census'!$B$6:$AC$507,ROWS($A$1:E438)+1,0)=0,"",VLOOKUP(HLOOKUP(VLOOKUP(E$1,$R$2:$S$16,2,0),'DSP Employee Census'!$B$6:$AC$507,ROWS($A$1:E438)+1,0),Lookups!$A$2:$B$45,2,0)))</f>
        <v/>
      </c>
      <c r="F439" s="74" t="str">
        <f>IF(VLOOKUP(F$1,$R$2:$S$16,2,0)="","",IF(HLOOKUP(VLOOKUP(F$1,$R$2:$S$16,2,0),'DSP Employee Census'!$B$6:$AC$507,ROWS($A$1:F438)+1,0)=0,"",HLOOKUP(VLOOKUP(F$1,$R$2:$S$16,2,0),'DSP Employee Census'!$B$6:$AC$507,ROWS($A$1:F438)+1,0)))</f>
        <v/>
      </c>
      <c r="G439" s="16" t="str">
        <f>IF(VLOOKUP(G$1,$R$2:$S$16,2,0)="","",IF(HLOOKUP(VLOOKUP(G$1,$R$2:$S$16,2,0),'DSP Employee Census'!$B$6:$AC$507,ROWS($A$1:G438)+1,0)=0,"",VLOOKUP(HLOOKUP(VLOOKUP(G$1,$R$2:$S$16,2,0),'DSP Employee Census'!$B$6:$AC$507,ROWS($A$1:G438)+1,0),Lookups!$A$2:$B$45,2,0)))</f>
        <v/>
      </c>
      <c r="H439" s="74" t="str">
        <f>IF(VLOOKUP(H$1,$R$2:$S$16,2,0)="","",IF(HLOOKUP(VLOOKUP(H$1,$R$2:$S$16,2,0),'DSP Employee Census'!$B$6:$AC$507,ROWS($A$1:H438)+1,0)=0,"",HLOOKUP(VLOOKUP(H$1,$R$2:$S$16,2,0),'DSP Employee Census'!$B$6:$AC$507,ROWS($A$1:H438)+1,0)))</f>
        <v/>
      </c>
      <c r="I439" s="75" t="str">
        <f>IF(VLOOKUP(I$1,$R$2:$S$16,2,0)="","",IF(HLOOKUP(VLOOKUP(I$1,$R$2:$S$16,2,0),'DSP Employee Census'!$B$6:$AC$507,ROWS($A$1:I438)+1,0)=0,"",HLOOKUP(VLOOKUP(I$1,$R$2:$S$16,2,0),'DSP Employee Census'!$B$6:$AC$507,ROWS($A$1:I438)+1,0)))</f>
        <v/>
      </c>
      <c r="J439" s="76" t="str">
        <f>IF(VLOOKUP($J$1,$R$2:$S$16,2,0)="","",IF(AND($K439="part_time",HLOOKUP(VLOOKUP(J$1,$R$2:$S$16,2,0),'DSP Employee Census'!$B$6:$AC$507,ROWS($A$1:J438)+1,0)&gt;0),HLOOKUP(VLOOKUP(J$1,$R$2:$S$16,2,0),'DSP Employee Census'!$B$6:$AC$507,ROWS($A$1:J438)+1,0),IF(AND($K439="part_time",HLOOKUP(VLOOKUP(J$1,$R$2:$S$16,2,0),'DSP Employee Census'!$B$6:$AC$507,ROWS($A$1:J438)+1,0)=""),'DSP Employee Census'!$H$1,"")))</f>
        <v/>
      </c>
      <c r="K439" s="16" t="str">
        <f>IF(VLOOKUP(K$1,$R$2:$S$16,2,0)="","",IF(HLOOKUP(VLOOKUP(K$1,$R$2:$S$16,2,0),'DSP Employee Census'!$B$6:$AC$507,ROWS($A$1:K438)+1,0)=0,"",VLOOKUP(HLOOKUP(VLOOKUP(K$1,$R$2:$S$16,2,0),'DSP Employee Census'!$B$6:$AC$507,ROWS($A$1:K438)+1,0),Lookups!$A$2:$B$45,2,0)))</f>
        <v/>
      </c>
      <c r="L439" s="74" t="str">
        <f>IF(VLOOKUP(L$1,$R$2:$S$16,2,0)="","",IF(HLOOKUP(VLOOKUP(L$1,$R$2:$S$16,2,0),'DSP Employee Census'!$B$6:$AC$507,ROWS($A$1:L438)+1,0)=0,"",HLOOKUP(VLOOKUP(L$1,$R$2:$S$16,2,0),'DSP Employee Census'!$B$6:$AC$507,ROWS($A$1:L438)+1,0)))</f>
        <v/>
      </c>
      <c r="M439" s="76" t="str">
        <f>IF(VLOOKUP(M$1,$R$2:$S$16,2,0)="","",IF(HLOOKUP(VLOOKUP(M$1,$R$2:$S$16,2,0),'DSP Employee Census'!$B$6:$AC$507,ROWS($A$1:M438)+1,0)=0,"",HLOOKUP(VLOOKUP(M$1,$R$2:$S$16,2,0),'DSP Employee Census'!$B$6:$AC$507,ROWS($A$1:M438)+1,0)))</f>
        <v/>
      </c>
      <c r="N439" s="74" t="str">
        <f>IF(VLOOKUP(N$1,$R$2:$S$16,2,0)="","",IF(HLOOKUP(VLOOKUP(N$1,$R$2:$S$16,2,0),'DSP Employee Census'!$B$6:$AC$507,ROWS($A$1:N438)+1,0)=0,"",HLOOKUP(VLOOKUP(N$1,$R$2:$S$16,2,0),'DSP Employee Census'!$B$6:$AC$507,ROWS($A$1:N438)+1,0)))</f>
        <v/>
      </c>
      <c r="O439" s="16" t="str">
        <f>IF(VLOOKUP(O$1,$R$2:$S$16,2,0)="","",IF(E439="self",IF(HLOOKUP(VLOOKUP(O$1,$R$2:$S$16,2,0),'DSP Employee Census'!$B$6:$AC$507,ROWS($A$1:O438)+1,0)=0,"",VLOOKUP(HLOOKUP(VLOOKUP(O$1,$R$2:$S$16,2,0),'DSP Employee Census'!$B$6:$AC$507,ROWS($A$1:O438)+1,0),Lookups!$A$2:$B$45,2,0)),""))</f>
        <v/>
      </c>
    </row>
    <row r="440" spans="1:15" ht="18" customHeight="1" x14ac:dyDescent="0.15">
      <c r="A440" s="16" t="str">
        <f>IF(VLOOKUP(A$1,$R$2:$S$16,2,0)="","",IF(HLOOKUP(VLOOKUP(A$1,$R$2:$S$16,2,0),'DSP Employee Census'!$B$6:$AC$507,ROWS($A$1:A439)+1,0)=0,"",HLOOKUP(VLOOKUP(A$1,$R$2:$S$16,2,0),'DSP Employee Census'!$B$6:$AC$507,ROWS($A$1:A439)+1,0)))</f>
        <v/>
      </c>
      <c r="B440" s="16" t="str">
        <f>IF(VLOOKUP(B$1,$R$2:$S$16,2,0)="","",IF(HLOOKUP(VLOOKUP(B$1,$R$2:$S$16,2,0),'DSP Employee Census'!$A$6:$AC$507,ROWS($A$1:B439)+1,0)=0,"",HLOOKUP(VLOOKUP(B$1,$R$2:$S$16,2,0),'DSP Employee Census'!$A$6:$AC$507,ROWS($A$1:B439)+1,0)))</f>
        <v/>
      </c>
      <c r="C440" s="16" t="str">
        <f>IF(VLOOKUP(C$1,$R$2:$S$16,2,0)="","",IF(HLOOKUP(VLOOKUP(C$1,$R$2:$S$16,2,0),'DSP Employee Census'!$B$6:$AC$507,ROWS($A$1:C439)+1,0)=0,"",HLOOKUP(VLOOKUP(C$1,$R$2:$S$16,2,0),'DSP Employee Census'!$B$6:$AC$507,ROWS($A$1:C439)+1,0)))</f>
        <v/>
      </c>
      <c r="D440" s="74" t="str">
        <f>IF(VLOOKUP(D$1,$R$2:$S$16,2,0)="","",IF(HLOOKUP(VLOOKUP(D$1,$R$2:$S$16,2,0),'DSP Employee Census'!$B$6:$AC$507,ROWS($A$1:D439)+1,0)=0,"",HLOOKUP(VLOOKUP(D$1,$R$2:$S$16,2,0),'DSP Employee Census'!$B$6:$AC$507,ROWS($A$1:D439)+1,0)))</f>
        <v/>
      </c>
      <c r="E440" s="16" t="str">
        <f>IF(VLOOKUP(E$1,$R$2:$S$16,2,0)="","",IF(HLOOKUP(VLOOKUP(E$1,$R$2:$S$16,2,0),'DSP Employee Census'!$B$6:$AC$507,ROWS($A$1:E439)+1,0)=0,"",VLOOKUP(HLOOKUP(VLOOKUP(E$1,$R$2:$S$16,2,0),'DSP Employee Census'!$B$6:$AC$507,ROWS($A$1:E439)+1,0),Lookups!$A$2:$B$45,2,0)))</f>
        <v/>
      </c>
      <c r="F440" s="74" t="str">
        <f>IF(VLOOKUP(F$1,$R$2:$S$16,2,0)="","",IF(HLOOKUP(VLOOKUP(F$1,$R$2:$S$16,2,0),'DSP Employee Census'!$B$6:$AC$507,ROWS($A$1:F439)+1,0)=0,"",HLOOKUP(VLOOKUP(F$1,$R$2:$S$16,2,0),'DSP Employee Census'!$B$6:$AC$507,ROWS($A$1:F439)+1,0)))</f>
        <v/>
      </c>
      <c r="G440" s="16" t="str">
        <f>IF(VLOOKUP(G$1,$R$2:$S$16,2,0)="","",IF(HLOOKUP(VLOOKUP(G$1,$R$2:$S$16,2,0),'DSP Employee Census'!$B$6:$AC$507,ROWS($A$1:G439)+1,0)=0,"",VLOOKUP(HLOOKUP(VLOOKUP(G$1,$R$2:$S$16,2,0),'DSP Employee Census'!$B$6:$AC$507,ROWS($A$1:G439)+1,0),Lookups!$A$2:$B$45,2,0)))</f>
        <v/>
      </c>
      <c r="H440" s="74" t="str">
        <f>IF(VLOOKUP(H$1,$R$2:$S$16,2,0)="","",IF(HLOOKUP(VLOOKUP(H$1,$R$2:$S$16,2,0),'DSP Employee Census'!$B$6:$AC$507,ROWS($A$1:H439)+1,0)=0,"",HLOOKUP(VLOOKUP(H$1,$R$2:$S$16,2,0),'DSP Employee Census'!$B$6:$AC$507,ROWS($A$1:H439)+1,0)))</f>
        <v/>
      </c>
      <c r="I440" s="75" t="str">
        <f>IF(VLOOKUP(I$1,$R$2:$S$16,2,0)="","",IF(HLOOKUP(VLOOKUP(I$1,$R$2:$S$16,2,0),'DSP Employee Census'!$B$6:$AC$507,ROWS($A$1:I439)+1,0)=0,"",HLOOKUP(VLOOKUP(I$1,$R$2:$S$16,2,0),'DSP Employee Census'!$B$6:$AC$507,ROWS($A$1:I439)+1,0)))</f>
        <v/>
      </c>
      <c r="J440" s="76" t="str">
        <f>IF(VLOOKUP($J$1,$R$2:$S$16,2,0)="","",IF(AND($K440="part_time",HLOOKUP(VLOOKUP(J$1,$R$2:$S$16,2,0),'DSP Employee Census'!$B$6:$AC$507,ROWS($A$1:J439)+1,0)&gt;0),HLOOKUP(VLOOKUP(J$1,$R$2:$S$16,2,0),'DSP Employee Census'!$B$6:$AC$507,ROWS($A$1:J439)+1,0),IF(AND($K440="part_time",HLOOKUP(VLOOKUP(J$1,$R$2:$S$16,2,0),'DSP Employee Census'!$B$6:$AC$507,ROWS($A$1:J439)+1,0)=""),'DSP Employee Census'!$H$1,"")))</f>
        <v/>
      </c>
      <c r="K440" s="16" t="str">
        <f>IF(VLOOKUP(K$1,$R$2:$S$16,2,0)="","",IF(HLOOKUP(VLOOKUP(K$1,$R$2:$S$16,2,0),'DSP Employee Census'!$B$6:$AC$507,ROWS($A$1:K439)+1,0)=0,"",VLOOKUP(HLOOKUP(VLOOKUP(K$1,$R$2:$S$16,2,0),'DSP Employee Census'!$B$6:$AC$507,ROWS($A$1:K439)+1,0),Lookups!$A$2:$B$45,2,0)))</f>
        <v/>
      </c>
      <c r="L440" s="74" t="str">
        <f>IF(VLOOKUP(L$1,$R$2:$S$16,2,0)="","",IF(HLOOKUP(VLOOKUP(L$1,$R$2:$S$16,2,0),'DSP Employee Census'!$B$6:$AC$507,ROWS($A$1:L439)+1,0)=0,"",HLOOKUP(VLOOKUP(L$1,$R$2:$S$16,2,0),'DSP Employee Census'!$B$6:$AC$507,ROWS($A$1:L439)+1,0)))</f>
        <v/>
      </c>
      <c r="M440" s="76" t="str">
        <f>IF(VLOOKUP(M$1,$R$2:$S$16,2,0)="","",IF(HLOOKUP(VLOOKUP(M$1,$R$2:$S$16,2,0),'DSP Employee Census'!$B$6:$AC$507,ROWS($A$1:M439)+1,0)=0,"",HLOOKUP(VLOOKUP(M$1,$R$2:$S$16,2,0),'DSP Employee Census'!$B$6:$AC$507,ROWS($A$1:M439)+1,0)))</f>
        <v/>
      </c>
      <c r="N440" s="74" t="str">
        <f>IF(VLOOKUP(N$1,$R$2:$S$16,2,0)="","",IF(HLOOKUP(VLOOKUP(N$1,$R$2:$S$16,2,0),'DSP Employee Census'!$B$6:$AC$507,ROWS($A$1:N439)+1,0)=0,"",HLOOKUP(VLOOKUP(N$1,$R$2:$S$16,2,0),'DSP Employee Census'!$B$6:$AC$507,ROWS($A$1:N439)+1,0)))</f>
        <v/>
      </c>
      <c r="O440" s="16" t="str">
        <f>IF(VLOOKUP(O$1,$R$2:$S$16,2,0)="","",IF(E440="self",IF(HLOOKUP(VLOOKUP(O$1,$R$2:$S$16,2,0),'DSP Employee Census'!$B$6:$AC$507,ROWS($A$1:O439)+1,0)=0,"",VLOOKUP(HLOOKUP(VLOOKUP(O$1,$R$2:$S$16,2,0),'DSP Employee Census'!$B$6:$AC$507,ROWS($A$1:O439)+1,0),Lookups!$A$2:$B$45,2,0)),""))</f>
        <v/>
      </c>
    </row>
    <row r="441" spans="1:15" ht="18" customHeight="1" x14ac:dyDescent="0.15">
      <c r="A441" s="16" t="str">
        <f>IF(VLOOKUP(A$1,$R$2:$S$16,2,0)="","",IF(HLOOKUP(VLOOKUP(A$1,$R$2:$S$16,2,0),'DSP Employee Census'!$B$6:$AC$507,ROWS($A$1:A440)+1,0)=0,"",HLOOKUP(VLOOKUP(A$1,$R$2:$S$16,2,0),'DSP Employee Census'!$B$6:$AC$507,ROWS($A$1:A440)+1,0)))</f>
        <v/>
      </c>
      <c r="B441" s="16" t="str">
        <f>IF(VLOOKUP(B$1,$R$2:$S$16,2,0)="","",IF(HLOOKUP(VLOOKUP(B$1,$R$2:$S$16,2,0),'DSP Employee Census'!$A$6:$AC$507,ROWS($A$1:B440)+1,0)=0,"",HLOOKUP(VLOOKUP(B$1,$R$2:$S$16,2,0),'DSP Employee Census'!$A$6:$AC$507,ROWS($A$1:B440)+1,0)))</f>
        <v/>
      </c>
      <c r="C441" s="16" t="str">
        <f>IF(VLOOKUP(C$1,$R$2:$S$16,2,0)="","",IF(HLOOKUP(VLOOKUP(C$1,$R$2:$S$16,2,0),'DSP Employee Census'!$B$6:$AC$507,ROWS($A$1:C440)+1,0)=0,"",HLOOKUP(VLOOKUP(C$1,$R$2:$S$16,2,0),'DSP Employee Census'!$B$6:$AC$507,ROWS($A$1:C440)+1,0)))</f>
        <v/>
      </c>
      <c r="D441" s="74" t="str">
        <f>IF(VLOOKUP(D$1,$R$2:$S$16,2,0)="","",IF(HLOOKUP(VLOOKUP(D$1,$R$2:$S$16,2,0),'DSP Employee Census'!$B$6:$AC$507,ROWS($A$1:D440)+1,0)=0,"",HLOOKUP(VLOOKUP(D$1,$R$2:$S$16,2,0),'DSP Employee Census'!$B$6:$AC$507,ROWS($A$1:D440)+1,0)))</f>
        <v/>
      </c>
      <c r="E441" s="16" t="str">
        <f>IF(VLOOKUP(E$1,$R$2:$S$16,2,0)="","",IF(HLOOKUP(VLOOKUP(E$1,$R$2:$S$16,2,0),'DSP Employee Census'!$B$6:$AC$507,ROWS($A$1:E440)+1,0)=0,"",VLOOKUP(HLOOKUP(VLOOKUP(E$1,$R$2:$S$16,2,0),'DSP Employee Census'!$B$6:$AC$507,ROWS($A$1:E440)+1,0),Lookups!$A$2:$B$45,2,0)))</f>
        <v/>
      </c>
      <c r="F441" s="74" t="str">
        <f>IF(VLOOKUP(F$1,$R$2:$S$16,2,0)="","",IF(HLOOKUP(VLOOKUP(F$1,$R$2:$S$16,2,0),'DSP Employee Census'!$B$6:$AC$507,ROWS($A$1:F440)+1,0)=0,"",HLOOKUP(VLOOKUP(F$1,$R$2:$S$16,2,0),'DSP Employee Census'!$B$6:$AC$507,ROWS($A$1:F440)+1,0)))</f>
        <v/>
      </c>
      <c r="G441" s="16" t="str">
        <f>IF(VLOOKUP(G$1,$R$2:$S$16,2,0)="","",IF(HLOOKUP(VLOOKUP(G$1,$R$2:$S$16,2,0),'DSP Employee Census'!$B$6:$AC$507,ROWS($A$1:G440)+1,0)=0,"",VLOOKUP(HLOOKUP(VLOOKUP(G$1,$R$2:$S$16,2,0),'DSP Employee Census'!$B$6:$AC$507,ROWS($A$1:G440)+1,0),Lookups!$A$2:$B$45,2,0)))</f>
        <v/>
      </c>
      <c r="H441" s="74" t="str">
        <f>IF(VLOOKUP(H$1,$R$2:$S$16,2,0)="","",IF(HLOOKUP(VLOOKUP(H$1,$R$2:$S$16,2,0),'DSP Employee Census'!$B$6:$AC$507,ROWS($A$1:H440)+1,0)=0,"",HLOOKUP(VLOOKUP(H$1,$R$2:$S$16,2,0),'DSP Employee Census'!$B$6:$AC$507,ROWS($A$1:H440)+1,0)))</f>
        <v/>
      </c>
      <c r="I441" s="75" t="str">
        <f>IF(VLOOKUP(I$1,$R$2:$S$16,2,0)="","",IF(HLOOKUP(VLOOKUP(I$1,$R$2:$S$16,2,0),'DSP Employee Census'!$B$6:$AC$507,ROWS($A$1:I440)+1,0)=0,"",HLOOKUP(VLOOKUP(I$1,$R$2:$S$16,2,0),'DSP Employee Census'!$B$6:$AC$507,ROWS($A$1:I440)+1,0)))</f>
        <v/>
      </c>
      <c r="J441" s="76" t="str">
        <f>IF(VLOOKUP($J$1,$R$2:$S$16,2,0)="","",IF(AND($K441="part_time",HLOOKUP(VLOOKUP(J$1,$R$2:$S$16,2,0),'DSP Employee Census'!$B$6:$AC$507,ROWS($A$1:J440)+1,0)&gt;0),HLOOKUP(VLOOKUP(J$1,$R$2:$S$16,2,0),'DSP Employee Census'!$B$6:$AC$507,ROWS($A$1:J440)+1,0),IF(AND($K441="part_time",HLOOKUP(VLOOKUP(J$1,$R$2:$S$16,2,0),'DSP Employee Census'!$B$6:$AC$507,ROWS($A$1:J440)+1,0)=""),'DSP Employee Census'!$H$1,"")))</f>
        <v/>
      </c>
      <c r="K441" s="16" t="str">
        <f>IF(VLOOKUP(K$1,$R$2:$S$16,2,0)="","",IF(HLOOKUP(VLOOKUP(K$1,$R$2:$S$16,2,0),'DSP Employee Census'!$B$6:$AC$507,ROWS($A$1:K440)+1,0)=0,"",VLOOKUP(HLOOKUP(VLOOKUP(K$1,$R$2:$S$16,2,0),'DSP Employee Census'!$B$6:$AC$507,ROWS($A$1:K440)+1,0),Lookups!$A$2:$B$45,2,0)))</f>
        <v/>
      </c>
      <c r="L441" s="74" t="str">
        <f>IF(VLOOKUP(L$1,$R$2:$S$16,2,0)="","",IF(HLOOKUP(VLOOKUP(L$1,$R$2:$S$16,2,0),'DSP Employee Census'!$B$6:$AC$507,ROWS($A$1:L440)+1,0)=0,"",HLOOKUP(VLOOKUP(L$1,$R$2:$S$16,2,0),'DSP Employee Census'!$B$6:$AC$507,ROWS($A$1:L440)+1,0)))</f>
        <v/>
      </c>
      <c r="M441" s="76" t="str">
        <f>IF(VLOOKUP(M$1,$R$2:$S$16,2,0)="","",IF(HLOOKUP(VLOOKUP(M$1,$R$2:$S$16,2,0),'DSP Employee Census'!$B$6:$AC$507,ROWS($A$1:M440)+1,0)=0,"",HLOOKUP(VLOOKUP(M$1,$R$2:$S$16,2,0),'DSP Employee Census'!$B$6:$AC$507,ROWS($A$1:M440)+1,0)))</f>
        <v/>
      </c>
      <c r="N441" s="74" t="str">
        <f>IF(VLOOKUP(N$1,$R$2:$S$16,2,0)="","",IF(HLOOKUP(VLOOKUP(N$1,$R$2:$S$16,2,0),'DSP Employee Census'!$B$6:$AC$507,ROWS($A$1:N440)+1,0)=0,"",HLOOKUP(VLOOKUP(N$1,$R$2:$S$16,2,0),'DSP Employee Census'!$B$6:$AC$507,ROWS($A$1:N440)+1,0)))</f>
        <v/>
      </c>
      <c r="O441" s="16" t="str">
        <f>IF(VLOOKUP(O$1,$R$2:$S$16,2,0)="","",IF(E441="self",IF(HLOOKUP(VLOOKUP(O$1,$R$2:$S$16,2,0),'DSP Employee Census'!$B$6:$AC$507,ROWS($A$1:O440)+1,0)=0,"",VLOOKUP(HLOOKUP(VLOOKUP(O$1,$R$2:$S$16,2,0),'DSP Employee Census'!$B$6:$AC$507,ROWS($A$1:O440)+1,0),Lookups!$A$2:$B$45,2,0)),""))</f>
        <v/>
      </c>
    </row>
    <row r="442" spans="1:15" ht="18" customHeight="1" x14ac:dyDescent="0.15">
      <c r="A442" s="16" t="str">
        <f>IF(VLOOKUP(A$1,$R$2:$S$16,2,0)="","",IF(HLOOKUP(VLOOKUP(A$1,$R$2:$S$16,2,0),'DSP Employee Census'!$B$6:$AC$507,ROWS($A$1:A441)+1,0)=0,"",HLOOKUP(VLOOKUP(A$1,$R$2:$S$16,2,0),'DSP Employee Census'!$B$6:$AC$507,ROWS($A$1:A441)+1,0)))</f>
        <v/>
      </c>
      <c r="B442" s="16" t="str">
        <f>IF(VLOOKUP(B$1,$R$2:$S$16,2,0)="","",IF(HLOOKUP(VLOOKUP(B$1,$R$2:$S$16,2,0),'DSP Employee Census'!$A$6:$AC$507,ROWS($A$1:B441)+1,0)=0,"",HLOOKUP(VLOOKUP(B$1,$R$2:$S$16,2,0),'DSP Employee Census'!$A$6:$AC$507,ROWS($A$1:B441)+1,0)))</f>
        <v/>
      </c>
      <c r="C442" s="16" t="str">
        <f>IF(VLOOKUP(C$1,$R$2:$S$16,2,0)="","",IF(HLOOKUP(VLOOKUP(C$1,$R$2:$S$16,2,0),'DSP Employee Census'!$B$6:$AC$507,ROWS($A$1:C441)+1,0)=0,"",HLOOKUP(VLOOKUP(C$1,$R$2:$S$16,2,0),'DSP Employee Census'!$B$6:$AC$507,ROWS($A$1:C441)+1,0)))</f>
        <v/>
      </c>
      <c r="D442" s="74" t="str">
        <f>IF(VLOOKUP(D$1,$R$2:$S$16,2,0)="","",IF(HLOOKUP(VLOOKUP(D$1,$R$2:$S$16,2,0),'DSP Employee Census'!$B$6:$AC$507,ROWS($A$1:D441)+1,0)=0,"",HLOOKUP(VLOOKUP(D$1,$R$2:$S$16,2,0),'DSP Employee Census'!$B$6:$AC$507,ROWS($A$1:D441)+1,0)))</f>
        <v/>
      </c>
      <c r="E442" s="16" t="str">
        <f>IF(VLOOKUP(E$1,$R$2:$S$16,2,0)="","",IF(HLOOKUP(VLOOKUP(E$1,$R$2:$S$16,2,0),'DSP Employee Census'!$B$6:$AC$507,ROWS($A$1:E441)+1,0)=0,"",VLOOKUP(HLOOKUP(VLOOKUP(E$1,$R$2:$S$16,2,0),'DSP Employee Census'!$B$6:$AC$507,ROWS($A$1:E441)+1,0),Lookups!$A$2:$B$45,2,0)))</f>
        <v/>
      </c>
      <c r="F442" s="74" t="str">
        <f>IF(VLOOKUP(F$1,$R$2:$S$16,2,0)="","",IF(HLOOKUP(VLOOKUP(F$1,$R$2:$S$16,2,0),'DSP Employee Census'!$B$6:$AC$507,ROWS($A$1:F441)+1,0)=0,"",HLOOKUP(VLOOKUP(F$1,$R$2:$S$16,2,0),'DSP Employee Census'!$B$6:$AC$507,ROWS($A$1:F441)+1,0)))</f>
        <v/>
      </c>
      <c r="G442" s="16" t="str">
        <f>IF(VLOOKUP(G$1,$R$2:$S$16,2,0)="","",IF(HLOOKUP(VLOOKUP(G$1,$R$2:$S$16,2,0),'DSP Employee Census'!$B$6:$AC$507,ROWS($A$1:G441)+1,0)=0,"",VLOOKUP(HLOOKUP(VLOOKUP(G$1,$R$2:$S$16,2,0),'DSP Employee Census'!$B$6:$AC$507,ROWS($A$1:G441)+1,0),Lookups!$A$2:$B$45,2,0)))</f>
        <v/>
      </c>
      <c r="H442" s="74" t="str">
        <f>IF(VLOOKUP(H$1,$R$2:$S$16,2,0)="","",IF(HLOOKUP(VLOOKUP(H$1,$R$2:$S$16,2,0),'DSP Employee Census'!$B$6:$AC$507,ROWS($A$1:H441)+1,0)=0,"",HLOOKUP(VLOOKUP(H$1,$R$2:$S$16,2,0),'DSP Employee Census'!$B$6:$AC$507,ROWS($A$1:H441)+1,0)))</f>
        <v/>
      </c>
      <c r="I442" s="75" t="str">
        <f>IF(VLOOKUP(I$1,$R$2:$S$16,2,0)="","",IF(HLOOKUP(VLOOKUP(I$1,$R$2:$S$16,2,0),'DSP Employee Census'!$B$6:$AC$507,ROWS($A$1:I441)+1,0)=0,"",HLOOKUP(VLOOKUP(I$1,$R$2:$S$16,2,0),'DSP Employee Census'!$B$6:$AC$507,ROWS($A$1:I441)+1,0)))</f>
        <v/>
      </c>
      <c r="J442" s="76" t="str">
        <f>IF(VLOOKUP($J$1,$R$2:$S$16,2,0)="","",IF(AND($K442="part_time",HLOOKUP(VLOOKUP(J$1,$R$2:$S$16,2,0),'DSP Employee Census'!$B$6:$AC$507,ROWS($A$1:J441)+1,0)&gt;0),HLOOKUP(VLOOKUP(J$1,$R$2:$S$16,2,0),'DSP Employee Census'!$B$6:$AC$507,ROWS($A$1:J441)+1,0),IF(AND($K442="part_time",HLOOKUP(VLOOKUP(J$1,$R$2:$S$16,2,0),'DSP Employee Census'!$B$6:$AC$507,ROWS($A$1:J441)+1,0)=""),'DSP Employee Census'!$H$1,"")))</f>
        <v/>
      </c>
      <c r="K442" s="16" t="str">
        <f>IF(VLOOKUP(K$1,$R$2:$S$16,2,0)="","",IF(HLOOKUP(VLOOKUP(K$1,$R$2:$S$16,2,0),'DSP Employee Census'!$B$6:$AC$507,ROWS($A$1:K441)+1,0)=0,"",VLOOKUP(HLOOKUP(VLOOKUP(K$1,$R$2:$S$16,2,0),'DSP Employee Census'!$B$6:$AC$507,ROWS($A$1:K441)+1,0),Lookups!$A$2:$B$45,2,0)))</f>
        <v/>
      </c>
      <c r="L442" s="74" t="str">
        <f>IF(VLOOKUP(L$1,$R$2:$S$16,2,0)="","",IF(HLOOKUP(VLOOKUP(L$1,$R$2:$S$16,2,0),'DSP Employee Census'!$B$6:$AC$507,ROWS($A$1:L441)+1,0)=0,"",HLOOKUP(VLOOKUP(L$1,$R$2:$S$16,2,0),'DSP Employee Census'!$B$6:$AC$507,ROWS($A$1:L441)+1,0)))</f>
        <v/>
      </c>
      <c r="M442" s="76" t="str">
        <f>IF(VLOOKUP(M$1,$R$2:$S$16,2,0)="","",IF(HLOOKUP(VLOOKUP(M$1,$R$2:$S$16,2,0),'DSP Employee Census'!$B$6:$AC$507,ROWS($A$1:M441)+1,0)=0,"",HLOOKUP(VLOOKUP(M$1,$R$2:$S$16,2,0),'DSP Employee Census'!$B$6:$AC$507,ROWS($A$1:M441)+1,0)))</f>
        <v/>
      </c>
      <c r="N442" s="74" t="str">
        <f>IF(VLOOKUP(N$1,$R$2:$S$16,2,0)="","",IF(HLOOKUP(VLOOKUP(N$1,$R$2:$S$16,2,0),'DSP Employee Census'!$B$6:$AC$507,ROWS($A$1:N441)+1,0)=0,"",HLOOKUP(VLOOKUP(N$1,$R$2:$S$16,2,0),'DSP Employee Census'!$B$6:$AC$507,ROWS($A$1:N441)+1,0)))</f>
        <v/>
      </c>
      <c r="O442" s="16" t="str">
        <f>IF(VLOOKUP(O$1,$R$2:$S$16,2,0)="","",IF(E442="self",IF(HLOOKUP(VLOOKUP(O$1,$R$2:$S$16,2,0),'DSP Employee Census'!$B$6:$AC$507,ROWS($A$1:O441)+1,0)=0,"",VLOOKUP(HLOOKUP(VLOOKUP(O$1,$R$2:$S$16,2,0),'DSP Employee Census'!$B$6:$AC$507,ROWS($A$1:O441)+1,0),Lookups!$A$2:$B$45,2,0)),""))</f>
        <v/>
      </c>
    </row>
    <row r="443" spans="1:15" ht="18" customHeight="1" x14ac:dyDescent="0.15">
      <c r="A443" s="16" t="str">
        <f>IF(VLOOKUP(A$1,$R$2:$S$16,2,0)="","",IF(HLOOKUP(VLOOKUP(A$1,$R$2:$S$16,2,0),'DSP Employee Census'!$B$6:$AC$507,ROWS($A$1:A442)+1,0)=0,"",HLOOKUP(VLOOKUP(A$1,$R$2:$S$16,2,0),'DSP Employee Census'!$B$6:$AC$507,ROWS($A$1:A442)+1,0)))</f>
        <v/>
      </c>
      <c r="B443" s="16" t="str">
        <f>IF(VLOOKUP(B$1,$R$2:$S$16,2,0)="","",IF(HLOOKUP(VLOOKUP(B$1,$R$2:$S$16,2,0),'DSP Employee Census'!$A$6:$AC$507,ROWS($A$1:B442)+1,0)=0,"",HLOOKUP(VLOOKUP(B$1,$R$2:$S$16,2,0),'DSP Employee Census'!$A$6:$AC$507,ROWS($A$1:B442)+1,0)))</f>
        <v/>
      </c>
      <c r="C443" s="16" t="str">
        <f>IF(VLOOKUP(C$1,$R$2:$S$16,2,0)="","",IF(HLOOKUP(VLOOKUP(C$1,$R$2:$S$16,2,0),'DSP Employee Census'!$B$6:$AC$507,ROWS($A$1:C442)+1,0)=0,"",HLOOKUP(VLOOKUP(C$1,$R$2:$S$16,2,0),'DSP Employee Census'!$B$6:$AC$507,ROWS($A$1:C442)+1,0)))</f>
        <v/>
      </c>
      <c r="D443" s="74" t="str">
        <f>IF(VLOOKUP(D$1,$R$2:$S$16,2,0)="","",IF(HLOOKUP(VLOOKUP(D$1,$R$2:$S$16,2,0),'DSP Employee Census'!$B$6:$AC$507,ROWS($A$1:D442)+1,0)=0,"",HLOOKUP(VLOOKUP(D$1,$R$2:$S$16,2,0),'DSP Employee Census'!$B$6:$AC$507,ROWS($A$1:D442)+1,0)))</f>
        <v/>
      </c>
      <c r="E443" s="16" t="str">
        <f>IF(VLOOKUP(E$1,$R$2:$S$16,2,0)="","",IF(HLOOKUP(VLOOKUP(E$1,$R$2:$S$16,2,0),'DSP Employee Census'!$B$6:$AC$507,ROWS($A$1:E442)+1,0)=0,"",VLOOKUP(HLOOKUP(VLOOKUP(E$1,$R$2:$S$16,2,0),'DSP Employee Census'!$B$6:$AC$507,ROWS($A$1:E442)+1,0),Lookups!$A$2:$B$45,2,0)))</f>
        <v/>
      </c>
      <c r="F443" s="74" t="str">
        <f>IF(VLOOKUP(F$1,$R$2:$S$16,2,0)="","",IF(HLOOKUP(VLOOKUP(F$1,$R$2:$S$16,2,0),'DSP Employee Census'!$B$6:$AC$507,ROWS($A$1:F442)+1,0)=0,"",HLOOKUP(VLOOKUP(F$1,$R$2:$S$16,2,0),'DSP Employee Census'!$B$6:$AC$507,ROWS($A$1:F442)+1,0)))</f>
        <v/>
      </c>
      <c r="G443" s="16" t="str">
        <f>IF(VLOOKUP(G$1,$R$2:$S$16,2,0)="","",IF(HLOOKUP(VLOOKUP(G$1,$R$2:$S$16,2,0),'DSP Employee Census'!$B$6:$AC$507,ROWS($A$1:G442)+1,0)=0,"",VLOOKUP(HLOOKUP(VLOOKUP(G$1,$R$2:$S$16,2,0),'DSP Employee Census'!$B$6:$AC$507,ROWS($A$1:G442)+1,0),Lookups!$A$2:$B$45,2,0)))</f>
        <v/>
      </c>
      <c r="H443" s="74" t="str">
        <f>IF(VLOOKUP(H$1,$R$2:$S$16,2,0)="","",IF(HLOOKUP(VLOOKUP(H$1,$R$2:$S$16,2,0),'DSP Employee Census'!$B$6:$AC$507,ROWS($A$1:H442)+1,0)=0,"",HLOOKUP(VLOOKUP(H$1,$R$2:$S$16,2,0),'DSP Employee Census'!$B$6:$AC$507,ROWS($A$1:H442)+1,0)))</f>
        <v/>
      </c>
      <c r="I443" s="75" t="str">
        <f>IF(VLOOKUP(I$1,$R$2:$S$16,2,0)="","",IF(HLOOKUP(VLOOKUP(I$1,$R$2:$S$16,2,0),'DSP Employee Census'!$B$6:$AC$507,ROWS($A$1:I442)+1,0)=0,"",HLOOKUP(VLOOKUP(I$1,$R$2:$S$16,2,0),'DSP Employee Census'!$B$6:$AC$507,ROWS($A$1:I442)+1,0)))</f>
        <v/>
      </c>
      <c r="J443" s="76" t="str">
        <f>IF(VLOOKUP($J$1,$R$2:$S$16,2,0)="","",IF(AND($K443="part_time",HLOOKUP(VLOOKUP(J$1,$R$2:$S$16,2,0),'DSP Employee Census'!$B$6:$AC$507,ROWS($A$1:J442)+1,0)&gt;0),HLOOKUP(VLOOKUP(J$1,$R$2:$S$16,2,0),'DSP Employee Census'!$B$6:$AC$507,ROWS($A$1:J442)+1,0),IF(AND($K443="part_time",HLOOKUP(VLOOKUP(J$1,$R$2:$S$16,2,0),'DSP Employee Census'!$B$6:$AC$507,ROWS($A$1:J442)+1,0)=""),'DSP Employee Census'!$H$1,"")))</f>
        <v/>
      </c>
      <c r="K443" s="16" t="str">
        <f>IF(VLOOKUP(K$1,$R$2:$S$16,2,0)="","",IF(HLOOKUP(VLOOKUP(K$1,$R$2:$S$16,2,0),'DSP Employee Census'!$B$6:$AC$507,ROWS($A$1:K442)+1,0)=0,"",VLOOKUP(HLOOKUP(VLOOKUP(K$1,$R$2:$S$16,2,0),'DSP Employee Census'!$B$6:$AC$507,ROWS($A$1:K442)+1,0),Lookups!$A$2:$B$45,2,0)))</f>
        <v/>
      </c>
      <c r="L443" s="74" t="str">
        <f>IF(VLOOKUP(L$1,$R$2:$S$16,2,0)="","",IF(HLOOKUP(VLOOKUP(L$1,$R$2:$S$16,2,0),'DSP Employee Census'!$B$6:$AC$507,ROWS($A$1:L442)+1,0)=0,"",HLOOKUP(VLOOKUP(L$1,$R$2:$S$16,2,0),'DSP Employee Census'!$B$6:$AC$507,ROWS($A$1:L442)+1,0)))</f>
        <v/>
      </c>
      <c r="M443" s="76" t="str">
        <f>IF(VLOOKUP(M$1,$R$2:$S$16,2,0)="","",IF(HLOOKUP(VLOOKUP(M$1,$R$2:$S$16,2,0),'DSP Employee Census'!$B$6:$AC$507,ROWS($A$1:M442)+1,0)=0,"",HLOOKUP(VLOOKUP(M$1,$R$2:$S$16,2,0),'DSP Employee Census'!$B$6:$AC$507,ROWS($A$1:M442)+1,0)))</f>
        <v/>
      </c>
      <c r="N443" s="74" t="str">
        <f>IF(VLOOKUP(N$1,$R$2:$S$16,2,0)="","",IF(HLOOKUP(VLOOKUP(N$1,$R$2:$S$16,2,0),'DSP Employee Census'!$B$6:$AC$507,ROWS($A$1:N442)+1,0)=0,"",HLOOKUP(VLOOKUP(N$1,$R$2:$S$16,2,0),'DSP Employee Census'!$B$6:$AC$507,ROWS($A$1:N442)+1,0)))</f>
        <v/>
      </c>
      <c r="O443" s="16" t="str">
        <f>IF(VLOOKUP(O$1,$R$2:$S$16,2,0)="","",IF(E443="self",IF(HLOOKUP(VLOOKUP(O$1,$R$2:$S$16,2,0),'DSP Employee Census'!$B$6:$AC$507,ROWS($A$1:O442)+1,0)=0,"",VLOOKUP(HLOOKUP(VLOOKUP(O$1,$R$2:$S$16,2,0),'DSP Employee Census'!$B$6:$AC$507,ROWS($A$1:O442)+1,0),Lookups!$A$2:$B$45,2,0)),""))</f>
        <v/>
      </c>
    </row>
    <row r="444" spans="1:15" ht="18" customHeight="1" x14ac:dyDescent="0.15">
      <c r="A444" s="16" t="str">
        <f>IF(VLOOKUP(A$1,$R$2:$S$16,2,0)="","",IF(HLOOKUP(VLOOKUP(A$1,$R$2:$S$16,2,0),'DSP Employee Census'!$B$6:$AC$507,ROWS($A$1:A443)+1,0)=0,"",HLOOKUP(VLOOKUP(A$1,$R$2:$S$16,2,0),'DSP Employee Census'!$B$6:$AC$507,ROWS($A$1:A443)+1,0)))</f>
        <v/>
      </c>
      <c r="B444" s="16" t="str">
        <f>IF(VLOOKUP(B$1,$R$2:$S$16,2,0)="","",IF(HLOOKUP(VLOOKUP(B$1,$R$2:$S$16,2,0),'DSP Employee Census'!$A$6:$AC$507,ROWS($A$1:B443)+1,0)=0,"",HLOOKUP(VLOOKUP(B$1,$R$2:$S$16,2,0),'DSP Employee Census'!$A$6:$AC$507,ROWS($A$1:B443)+1,0)))</f>
        <v/>
      </c>
      <c r="C444" s="16" t="str">
        <f>IF(VLOOKUP(C$1,$R$2:$S$16,2,0)="","",IF(HLOOKUP(VLOOKUP(C$1,$R$2:$S$16,2,0),'DSP Employee Census'!$B$6:$AC$507,ROWS($A$1:C443)+1,0)=0,"",HLOOKUP(VLOOKUP(C$1,$R$2:$S$16,2,0),'DSP Employee Census'!$B$6:$AC$507,ROWS($A$1:C443)+1,0)))</f>
        <v/>
      </c>
      <c r="D444" s="74" t="str">
        <f>IF(VLOOKUP(D$1,$R$2:$S$16,2,0)="","",IF(HLOOKUP(VLOOKUP(D$1,$R$2:$S$16,2,0),'DSP Employee Census'!$B$6:$AC$507,ROWS($A$1:D443)+1,0)=0,"",HLOOKUP(VLOOKUP(D$1,$R$2:$S$16,2,0),'DSP Employee Census'!$B$6:$AC$507,ROWS($A$1:D443)+1,0)))</f>
        <v/>
      </c>
      <c r="E444" s="16" t="str">
        <f>IF(VLOOKUP(E$1,$R$2:$S$16,2,0)="","",IF(HLOOKUP(VLOOKUP(E$1,$R$2:$S$16,2,0),'DSP Employee Census'!$B$6:$AC$507,ROWS($A$1:E443)+1,0)=0,"",VLOOKUP(HLOOKUP(VLOOKUP(E$1,$R$2:$S$16,2,0),'DSP Employee Census'!$B$6:$AC$507,ROWS($A$1:E443)+1,0),Lookups!$A$2:$B$45,2,0)))</f>
        <v/>
      </c>
      <c r="F444" s="74" t="str">
        <f>IF(VLOOKUP(F$1,$R$2:$S$16,2,0)="","",IF(HLOOKUP(VLOOKUP(F$1,$R$2:$S$16,2,0),'DSP Employee Census'!$B$6:$AC$507,ROWS($A$1:F443)+1,0)=0,"",HLOOKUP(VLOOKUP(F$1,$R$2:$S$16,2,0),'DSP Employee Census'!$B$6:$AC$507,ROWS($A$1:F443)+1,0)))</f>
        <v/>
      </c>
      <c r="G444" s="16" t="str">
        <f>IF(VLOOKUP(G$1,$R$2:$S$16,2,0)="","",IF(HLOOKUP(VLOOKUP(G$1,$R$2:$S$16,2,0),'DSP Employee Census'!$B$6:$AC$507,ROWS($A$1:G443)+1,0)=0,"",VLOOKUP(HLOOKUP(VLOOKUP(G$1,$R$2:$S$16,2,0),'DSP Employee Census'!$B$6:$AC$507,ROWS($A$1:G443)+1,0),Lookups!$A$2:$B$45,2,0)))</f>
        <v/>
      </c>
      <c r="H444" s="74" t="str">
        <f>IF(VLOOKUP(H$1,$R$2:$S$16,2,0)="","",IF(HLOOKUP(VLOOKUP(H$1,$R$2:$S$16,2,0),'DSP Employee Census'!$B$6:$AC$507,ROWS($A$1:H443)+1,0)=0,"",HLOOKUP(VLOOKUP(H$1,$R$2:$S$16,2,0),'DSP Employee Census'!$B$6:$AC$507,ROWS($A$1:H443)+1,0)))</f>
        <v/>
      </c>
      <c r="I444" s="75" t="str">
        <f>IF(VLOOKUP(I$1,$R$2:$S$16,2,0)="","",IF(HLOOKUP(VLOOKUP(I$1,$R$2:$S$16,2,0),'DSP Employee Census'!$B$6:$AC$507,ROWS($A$1:I443)+1,0)=0,"",HLOOKUP(VLOOKUP(I$1,$R$2:$S$16,2,0),'DSP Employee Census'!$B$6:$AC$507,ROWS($A$1:I443)+1,0)))</f>
        <v/>
      </c>
      <c r="J444" s="76" t="str">
        <f>IF(VLOOKUP($J$1,$R$2:$S$16,2,0)="","",IF(AND($K444="part_time",HLOOKUP(VLOOKUP(J$1,$R$2:$S$16,2,0),'DSP Employee Census'!$B$6:$AC$507,ROWS($A$1:J443)+1,0)&gt;0),HLOOKUP(VLOOKUP(J$1,$R$2:$S$16,2,0),'DSP Employee Census'!$B$6:$AC$507,ROWS($A$1:J443)+1,0),IF(AND($K444="part_time",HLOOKUP(VLOOKUP(J$1,$R$2:$S$16,2,0),'DSP Employee Census'!$B$6:$AC$507,ROWS($A$1:J443)+1,0)=""),'DSP Employee Census'!$H$1,"")))</f>
        <v/>
      </c>
      <c r="K444" s="16" t="str">
        <f>IF(VLOOKUP(K$1,$R$2:$S$16,2,0)="","",IF(HLOOKUP(VLOOKUP(K$1,$R$2:$S$16,2,0),'DSP Employee Census'!$B$6:$AC$507,ROWS($A$1:K443)+1,0)=0,"",VLOOKUP(HLOOKUP(VLOOKUP(K$1,$R$2:$S$16,2,0),'DSP Employee Census'!$B$6:$AC$507,ROWS($A$1:K443)+1,0),Lookups!$A$2:$B$45,2,0)))</f>
        <v/>
      </c>
      <c r="L444" s="74" t="str">
        <f>IF(VLOOKUP(L$1,$R$2:$S$16,2,0)="","",IF(HLOOKUP(VLOOKUP(L$1,$R$2:$S$16,2,0),'DSP Employee Census'!$B$6:$AC$507,ROWS($A$1:L443)+1,0)=0,"",HLOOKUP(VLOOKUP(L$1,$R$2:$S$16,2,0),'DSP Employee Census'!$B$6:$AC$507,ROWS($A$1:L443)+1,0)))</f>
        <v/>
      </c>
      <c r="M444" s="76" t="str">
        <f>IF(VLOOKUP(M$1,$R$2:$S$16,2,0)="","",IF(HLOOKUP(VLOOKUP(M$1,$R$2:$S$16,2,0),'DSP Employee Census'!$B$6:$AC$507,ROWS($A$1:M443)+1,0)=0,"",HLOOKUP(VLOOKUP(M$1,$R$2:$S$16,2,0),'DSP Employee Census'!$B$6:$AC$507,ROWS($A$1:M443)+1,0)))</f>
        <v/>
      </c>
      <c r="N444" s="74" t="str">
        <f>IF(VLOOKUP(N$1,$R$2:$S$16,2,0)="","",IF(HLOOKUP(VLOOKUP(N$1,$R$2:$S$16,2,0),'DSP Employee Census'!$B$6:$AC$507,ROWS($A$1:N443)+1,0)=0,"",HLOOKUP(VLOOKUP(N$1,$R$2:$S$16,2,0),'DSP Employee Census'!$B$6:$AC$507,ROWS($A$1:N443)+1,0)))</f>
        <v/>
      </c>
      <c r="O444" s="16" t="str">
        <f>IF(VLOOKUP(O$1,$R$2:$S$16,2,0)="","",IF(E444="self",IF(HLOOKUP(VLOOKUP(O$1,$R$2:$S$16,2,0),'DSP Employee Census'!$B$6:$AC$507,ROWS($A$1:O443)+1,0)=0,"",VLOOKUP(HLOOKUP(VLOOKUP(O$1,$R$2:$S$16,2,0),'DSP Employee Census'!$B$6:$AC$507,ROWS($A$1:O443)+1,0),Lookups!$A$2:$B$45,2,0)),""))</f>
        <v/>
      </c>
    </row>
    <row r="445" spans="1:15" ht="18" customHeight="1" x14ac:dyDescent="0.15">
      <c r="A445" s="16" t="str">
        <f>IF(VLOOKUP(A$1,$R$2:$S$16,2,0)="","",IF(HLOOKUP(VLOOKUP(A$1,$R$2:$S$16,2,0),'DSP Employee Census'!$B$6:$AC$507,ROWS($A$1:A444)+1,0)=0,"",HLOOKUP(VLOOKUP(A$1,$R$2:$S$16,2,0),'DSP Employee Census'!$B$6:$AC$507,ROWS($A$1:A444)+1,0)))</f>
        <v/>
      </c>
      <c r="B445" s="16" t="str">
        <f>IF(VLOOKUP(B$1,$R$2:$S$16,2,0)="","",IF(HLOOKUP(VLOOKUP(B$1,$R$2:$S$16,2,0),'DSP Employee Census'!$A$6:$AC$507,ROWS($A$1:B444)+1,0)=0,"",HLOOKUP(VLOOKUP(B$1,$R$2:$S$16,2,0),'DSP Employee Census'!$A$6:$AC$507,ROWS($A$1:B444)+1,0)))</f>
        <v/>
      </c>
      <c r="C445" s="16" t="str">
        <f>IF(VLOOKUP(C$1,$R$2:$S$16,2,0)="","",IF(HLOOKUP(VLOOKUP(C$1,$R$2:$S$16,2,0),'DSP Employee Census'!$B$6:$AC$507,ROWS($A$1:C444)+1,0)=0,"",HLOOKUP(VLOOKUP(C$1,$R$2:$S$16,2,0),'DSP Employee Census'!$B$6:$AC$507,ROWS($A$1:C444)+1,0)))</f>
        <v/>
      </c>
      <c r="D445" s="74" t="str">
        <f>IF(VLOOKUP(D$1,$R$2:$S$16,2,0)="","",IF(HLOOKUP(VLOOKUP(D$1,$R$2:$S$16,2,0),'DSP Employee Census'!$B$6:$AC$507,ROWS($A$1:D444)+1,0)=0,"",HLOOKUP(VLOOKUP(D$1,$R$2:$S$16,2,0),'DSP Employee Census'!$B$6:$AC$507,ROWS($A$1:D444)+1,0)))</f>
        <v/>
      </c>
      <c r="E445" s="16" t="str">
        <f>IF(VLOOKUP(E$1,$R$2:$S$16,2,0)="","",IF(HLOOKUP(VLOOKUP(E$1,$R$2:$S$16,2,0),'DSP Employee Census'!$B$6:$AC$507,ROWS($A$1:E444)+1,0)=0,"",VLOOKUP(HLOOKUP(VLOOKUP(E$1,$R$2:$S$16,2,0),'DSP Employee Census'!$B$6:$AC$507,ROWS($A$1:E444)+1,0),Lookups!$A$2:$B$45,2,0)))</f>
        <v/>
      </c>
      <c r="F445" s="74" t="str">
        <f>IF(VLOOKUP(F$1,$R$2:$S$16,2,0)="","",IF(HLOOKUP(VLOOKUP(F$1,$R$2:$S$16,2,0),'DSP Employee Census'!$B$6:$AC$507,ROWS($A$1:F444)+1,0)=0,"",HLOOKUP(VLOOKUP(F$1,$R$2:$S$16,2,0),'DSP Employee Census'!$B$6:$AC$507,ROWS($A$1:F444)+1,0)))</f>
        <v/>
      </c>
      <c r="G445" s="16" t="str">
        <f>IF(VLOOKUP(G$1,$R$2:$S$16,2,0)="","",IF(HLOOKUP(VLOOKUP(G$1,$R$2:$S$16,2,0),'DSP Employee Census'!$B$6:$AC$507,ROWS($A$1:G444)+1,0)=0,"",VLOOKUP(HLOOKUP(VLOOKUP(G$1,$R$2:$S$16,2,0),'DSP Employee Census'!$B$6:$AC$507,ROWS($A$1:G444)+1,0),Lookups!$A$2:$B$45,2,0)))</f>
        <v/>
      </c>
      <c r="H445" s="74" t="str">
        <f>IF(VLOOKUP(H$1,$R$2:$S$16,2,0)="","",IF(HLOOKUP(VLOOKUP(H$1,$R$2:$S$16,2,0),'DSP Employee Census'!$B$6:$AC$507,ROWS($A$1:H444)+1,0)=0,"",HLOOKUP(VLOOKUP(H$1,$R$2:$S$16,2,0),'DSP Employee Census'!$B$6:$AC$507,ROWS($A$1:H444)+1,0)))</f>
        <v/>
      </c>
      <c r="I445" s="75" t="str">
        <f>IF(VLOOKUP(I$1,$R$2:$S$16,2,0)="","",IF(HLOOKUP(VLOOKUP(I$1,$R$2:$S$16,2,0),'DSP Employee Census'!$B$6:$AC$507,ROWS($A$1:I444)+1,0)=0,"",HLOOKUP(VLOOKUP(I$1,$R$2:$S$16,2,0),'DSP Employee Census'!$B$6:$AC$507,ROWS($A$1:I444)+1,0)))</f>
        <v/>
      </c>
      <c r="J445" s="76" t="str">
        <f>IF(VLOOKUP($J$1,$R$2:$S$16,2,0)="","",IF(AND($K445="part_time",HLOOKUP(VLOOKUP(J$1,$R$2:$S$16,2,0),'DSP Employee Census'!$B$6:$AC$507,ROWS($A$1:J444)+1,0)&gt;0),HLOOKUP(VLOOKUP(J$1,$R$2:$S$16,2,0),'DSP Employee Census'!$B$6:$AC$507,ROWS($A$1:J444)+1,0),IF(AND($K445="part_time",HLOOKUP(VLOOKUP(J$1,$R$2:$S$16,2,0),'DSP Employee Census'!$B$6:$AC$507,ROWS($A$1:J444)+1,0)=""),'DSP Employee Census'!$H$1,"")))</f>
        <v/>
      </c>
      <c r="K445" s="16" t="str">
        <f>IF(VLOOKUP(K$1,$R$2:$S$16,2,0)="","",IF(HLOOKUP(VLOOKUP(K$1,$R$2:$S$16,2,0),'DSP Employee Census'!$B$6:$AC$507,ROWS($A$1:K444)+1,0)=0,"",VLOOKUP(HLOOKUP(VLOOKUP(K$1,$R$2:$S$16,2,0),'DSP Employee Census'!$B$6:$AC$507,ROWS($A$1:K444)+1,0),Lookups!$A$2:$B$45,2,0)))</f>
        <v/>
      </c>
      <c r="L445" s="74" t="str">
        <f>IF(VLOOKUP(L$1,$R$2:$S$16,2,0)="","",IF(HLOOKUP(VLOOKUP(L$1,$R$2:$S$16,2,0),'DSP Employee Census'!$B$6:$AC$507,ROWS($A$1:L444)+1,0)=0,"",HLOOKUP(VLOOKUP(L$1,$R$2:$S$16,2,0),'DSP Employee Census'!$B$6:$AC$507,ROWS($A$1:L444)+1,0)))</f>
        <v/>
      </c>
      <c r="M445" s="76" t="str">
        <f>IF(VLOOKUP(M$1,$R$2:$S$16,2,0)="","",IF(HLOOKUP(VLOOKUP(M$1,$R$2:$S$16,2,0),'DSP Employee Census'!$B$6:$AC$507,ROWS($A$1:M444)+1,0)=0,"",HLOOKUP(VLOOKUP(M$1,$R$2:$S$16,2,0),'DSP Employee Census'!$B$6:$AC$507,ROWS($A$1:M444)+1,0)))</f>
        <v/>
      </c>
      <c r="N445" s="74" t="str">
        <f>IF(VLOOKUP(N$1,$R$2:$S$16,2,0)="","",IF(HLOOKUP(VLOOKUP(N$1,$R$2:$S$16,2,0),'DSP Employee Census'!$B$6:$AC$507,ROWS($A$1:N444)+1,0)=0,"",HLOOKUP(VLOOKUP(N$1,$R$2:$S$16,2,0),'DSP Employee Census'!$B$6:$AC$507,ROWS($A$1:N444)+1,0)))</f>
        <v/>
      </c>
      <c r="O445" s="16" t="str">
        <f>IF(VLOOKUP(O$1,$R$2:$S$16,2,0)="","",IF(E445="self",IF(HLOOKUP(VLOOKUP(O$1,$R$2:$S$16,2,0),'DSP Employee Census'!$B$6:$AC$507,ROWS($A$1:O444)+1,0)=0,"",VLOOKUP(HLOOKUP(VLOOKUP(O$1,$R$2:$S$16,2,0),'DSP Employee Census'!$B$6:$AC$507,ROWS($A$1:O444)+1,0),Lookups!$A$2:$B$45,2,0)),""))</f>
        <v/>
      </c>
    </row>
    <row r="446" spans="1:15" ht="18" customHeight="1" x14ac:dyDescent="0.15">
      <c r="A446" s="16" t="str">
        <f>IF(VLOOKUP(A$1,$R$2:$S$16,2,0)="","",IF(HLOOKUP(VLOOKUP(A$1,$R$2:$S$16,2,0),'DSP Employee Census'!$B$6:$AC$507,ROWS($A$1:A445)+1,0)=0,"",HLOOKUP(VLOOKUP(A$1,$R$2:$S$16,2,0),'DSP Employee Census'!$B$6:$AC$507,ROWS($A$1:A445)+1,0)))</f>
        <v/>
      </c>
      <c r="B446" s="16" t="str">
        <f>IF(VLOOKUP(B$1,$R$2:$S$16,2,0)="","",IF(HLOOKUP(VLOOKUP(B$1,$R$2:$S$16,2,0),'DSP Employee Census'!$A$6:$AC$507,ROWS($A$1:B445)+1,0)=0,"",HLOOKUP(VLOOKUP(B$1,$R$2:$S$16,2,0),'DSP Employee Census'!$A$6:$AC$507,ROWS($A$1:B445)+1,0)))</f>
        <v/>
      </c>
      <c r="C446" s="16" t="str">
        <f>IF(VLOOKUP(C$1,$R$2:$S$16,2,0)="","",IF(HLOOKUP(VLOOKUP(C$1,$R$2:$S$16,2,0),'DSP Employee Census'!$B$6:$AC$507,ROWS($A$1:C445)+1,0)=0,"",HLOOKUP(VLOOKUP(C$1,$R$2:$S$16,2,0),'DSP Employee Census'!$B$6:$AC$507,ROWS($A$1:C445)+1,0)))</f>
        <v/>
      </c>
      <c r="D446" s="74" t="str">
        <f>IF(VLOOKUP(D$1,$R$2:$S$16,2,0)="","",IF(HLOOKUP(VLOOKUP(D$1,$R$2:$S$16,2,0),'DSP Employee Census'!$B$6:$AC$507,ROWS($A$1:D445)+1,0)=0,"",HLOOKUP(VLOOKUP(D$1,$R$2:$S$16,2,0),'DSP Employee Census'!$B$6:$AC$507,ROWS($A$1:D445)+1,0)))</f>
        <v/>
      </c>
      <c r="E446" s="16" t="str">
        <f>IF(VLOOKUP(E$1,$R$2:$S$16,2,0)="","",IF(HLOOKUP(VLOOKUP(E$1,$R$2:$S$16,2,0),'DSP Employee Census'!$B$6:$AC$507,ROWS($A$1:E445)+1,0)=0,"",VLOOKUP(HLOOKUP(VLOOKUP(E$1,$R$2:$S$16,2,0),'DSP Employee Census'!$B$6:$AC$507,ROWS($A$1:E445)+1,0),Lookups!$A$2:$B$45,2,0)))</f>
        <v/>
      </c>
      <c r="F446" s="74" t="str">
        <f>IF(VLOOKUP(F$1,$R$2:$S$16,2,0)="","",IF(HLOOKUP(VLOOKUP(F$1,$R$2:$S$16,2,0),'DSP Employee Census'!$B$6:$AC$507,ROWS($A$1:F445)+1,0)=0,"",HLOOKUP(VLOOKUP(F$1,$R$2:$S$16,2,0),'DSP Employee Census'!$B$6:$AC$507,ROWS($A$1:F445)+1,0)))</f>
        <v/>
      </c>
      <c r="G446" s="16" t="str">
        <f>IF(VLOOKUP(G$1,$R$2:$S$16,2,0)="","",IF(HLOOKUP(VLOOKUP(G$1,$R$2:$S$16,2,0),'DSP Employee Census'!$B$6:$AC$507,ROWS($A$1:G445)+1,0)=0,"",VLOOKUP(HLOOKUP(VLOOKUP(G$1,$R$2:$S$16,2,0),'DSP Employee Census'!$B$6:$AC$507,ROWS($A$1:G445)+1,0),Lookups!$A$2:$B$45,2,0)))</f>
        <v/>
      </c>
      <c r="H446" s="74" t="str">
        <f>IF(VLOOKUP(H$1,$R$2:$S$16,2,0)="","",IF(HLOOKUP(VLOOKUP(H$1,$R$2:$S$16,2,0),'DSP Employee Census'!$B$6:$AC$507,ROWS($A$1:H445)+1,0)=0,"",HLOOKUP(VLOOKUP(H$1,$R$2:$S$16,2,0),'DSP Employee Census'!$B$6:$AC$507,ROWS($A$1:H445)+1,0)))</f>
        <v/>
      </c>
      <c r="I446" s="75" t="str">
        <f>IF(VLOOKUP(I$1,$R$2:$S$16,2,0)="","",IF(HLOOKUP(VLOOKUP(I$1,$R$2:$S$16,2,0),'DSP Employee Census'!$B$6:$AC$507,ROWS($A$1:I445)+1,0)=0,"",HLOOKUP(VLOOKUP(I$1,$R$2:$S$16,2,0),'DSP Employee Census'!$B$6:$AC$507,ROWS($A$1:I445)+1,0)))</f>
        <v/>
      </c>
      <c r="J446" s="76" t="str">
        <f>IF(VLOOKUP($J$1,$R$2:$S$16,2,0)="","",IF(AND($K446="part_time",HLOOKUP(VLOOKUP(J$1,$R$2:$S$16,2,0),'DSP Employee Census'!$B$6:$AC$507,ROWS($A$1:J445)+1,0)&gt;0),HLOOKUP(VLOOKUP(J$1,$R$2:$S$16,2,0),'DSP Employee Census'!$B$6:$AC$507,ROWS($A$1:J445)+1,0),IF(AND($K446="part_time",HLOOKUP(VLOOKUP(J$1,$R$2:$S$16,2,0),'DSP Employee Census'!$B$6:$AC$507,ROWS($A$1:J445)+1,0)=""),'DSP Employee Census'!$H$1,"")))</f>
        <v/>
      </c>
      <c r="K446" s="16" t="str">
        <f>IF(VLOOKUP(K$1,$R$2:$S$16,2,0)="","",IF(HLOOKUP(VLOOKUP(K$1,$R$2:$S$16,2,0),'DSP Employee Census'!$B$6:$AC$507,ROWS($A$1:K445)+1,0)=0,"",VLOOKUP(HLOOKUP(VLOOKUP(K$1,$R$2:$S$16,2,0),'DSP Employee Census'!$B$6:$AC$507,ROWS($A$1:K445)+1,0),Lookups!$A$2:$B$45,2,0)))</f>
        <v/>
      </c>
      <c r="L446" s="74" t="str">
        <f>IF(VLOOKUP(L$1,$R$2:$S$16,2,0)="","",IF(HLOOKUP(VLOOKUP(L$1,$R$2:$S$16,2,0),'DSP Employee Census'!$B$6:$AC$507,ROWS($A$1:L445)+1,0)=0,"",HLOOKUP(VLOOKUP(L$1,$R$2:$S$16,2,0),'DSP Employee Census'!$B$6:$AC$507,ROWS($A$1:L445)+1,0)))</f>
        <v/>
      </c>
      <c r="M446" s="76" t="str">
        <f>IF(VLOOKUP(M$1,$R$2:$S$16,2,0)="","",IF(HLOOKUP(VLOOKUP(M$1,$R$2:$S$16,2,0),'DSP Employee Census'!$B$6:$AC$507,ROWS($A$1:M445)+1,0)=0,"",HLOOKUP(VLOOKUP(M$1,$R$2:$S$16,2,0),'DSP Employee Census'!$B$6:$AC$507,ROWS($A$1:M445)+1,0)))</f>
        <v/>
      </c>
      <c r="N446" s="74" t="str">
        <f>IF(VLOOKUP(N$1,$R$2:$S$16,2,0)="","",IF(HLOOKUP(VLOOKUP(N$1,$R$2:$S$16,2,0),'DSP Employee Census'!$B$6:$AC$507,ROWS($A$1:N445)+1,0)=0,"",HLOOKUP(VLOOKUP(N$1,$R$2:$S$16,2,0),'DSP Employee Census'!$B$6:$AC$507,ROWS($A$1:N445)+1,0)))</f>
        <v/>
      </c>
      <c r="O446" s="16" t="str">
        <f>IF(VLOOKUP(O$1,$R$2:$S$16,2,0)="","",IF(E446="self",IF(HLOOKUP(VLOOKUP(O$1,$R$2:$S$16,2,0),'DSP Employee Census'!$B$6:$AC$507,ROWS($A$1:O445)+1,0)=0,"",VLOOKUP(HLOOKUP(VLOOKUP(O$1,$R$2:$S$16,2,0),'DSP Employee Census'!$B$6:$AC$507,ROWS($A$1:O445)+1,0),Lookups!$A$2:$B$45,2,0)),""))</f>
        <v/>
      </c>
    </row>
    <row r="447" spans="1:15" ht="18" customHeight="1" x14ac:dyDescent="0.15">
      <c r="A447" s="16" t="str">
        <f>IF(VLOOKUP(A$1,$R$2:$S$16,2,0)="","",IF(HLOOKUP(VLOOKUP(A$1,$R$2:$S$16,2,0),'DSP Employee Census'!$B$6:$AC$507,ROWS($A$1:A446)+1,0)=0,"",HLOOKUP(VLOOKUP(A$1,$R$2:$S$16,2,0),'DSP Employee Census'!$B$6:$AC$507,ROWS($A$1:A446)+1,0)))</f>
        <v/>
      </c>
      <c r="B447" s="16" t="str">
        <f>IF(VLOOKUP(B$1,$R$2:$S$16,2,0)="","",IF(HLOOKUP(VLOOKUP(B$1,$R$2:$S$16,2,0),'DSP Employee Census'!$A$6:$AC$507,ROWS($A$1:B446)+1,0)=0,"",HLOOKUP(VLOOKUP(B$1,$R$2:$S$16,2,0),'DSP Employee Census'!$A$6:$AC$507,ROWS($A$1:B446)+1,0)))</f>
        <v/>
      </c>
      <c r="C447" s="16" t="str">
        <f>IF(VLOOKUP(C$1,$R$2:$S$16,2,0)="","",IF(HLOOKUP(VLOOKUP(C$1,$R$2:$S$16,2,0),'DSP Employee Census'!$B$6:$AC$507,ROWS($A$1:C446)+1,0)=0,"",HLOOKUP(VLOOKUP(C$1,$R$2:$S$16,2,0),'DSP Employee Census'!$B$6:$AC$507,ROWS($A$1:C446)+1,0)))</f>
        <v/>
      </c>
      <c r="D447" s="74" t="str">
        <f>IF(VLOOKUP(D$1,$R$2:$S$16,2,0)="","",IF(HLOOKUP(VLOOKUP(D$1,$R$2:$S$16,2,0),'DSP Employee Census'!$B$6:$AC$507,ROWS($A$1:D446)+1,0)=0,"",HLOOKUP(VLOOKUP(D$1,$R$2:$S$16,2,0),'DSP Employee Census'!$B$6:$AC$507,ROWS($A$1:D446)+1,0)))</f>
        <v/>
      </c>
      <c r="E447" s="16" t="str">
        <f>IF(VLOOKUP(E$1,$R$2:$S$16,2,0)="","",IF(HLOOKUP(VLOOKUP(E$1,$R$2:$S$16,2,0),'DSP Employee Census'!$B$6:$AC$507,ROWS($A$1:E446)+1,0)=0,"",VLOOKUP(HLOOKUP(VLOOKUP(E$1,$R$2:$S$16,2,0),'DSP Employee Census'!$B$6:$AC$507,ROWS($A$1:E446)+1,0),Lookups!$A$2:$B$45,2,0)))</f>
        <v/>
      </c>
      <c r="F447" s="74" t="str">
        <f>IF(VLOOKUP(F$1,$R$2:$S$16,2,0)="","",IF(HLOOKUP(VLOOKUP(F$1,$R$2:$S$16,2,0),'DSP Employee Census'!$B$6:$AC$507,ROWS($A$1:F446)+1,0)=0,"",HLOOKUP(VLOOKUP(F$1,$R$2:$S$16,2,0),'DSP Employee Census'!$B$6:$AC$507,ROWS($A$1:F446)+1,0)))</f>
        <v/>
      </c>
      <c r="G447" s="16" t="str">
        <f>IF(VLOOKUP(G$1,$R$2:$S$16,2,0)="","",IF(HLOOKUP(VLOOKUP(G$1,$R$2:$S$16,2,0),'DSP Employee Census'!$B$6:$AC$507,ROWS($A$1:G446)+1,0)=0,"",VLOOKUP(HLOOKUP(VLOOKUP(G$1,$R$2:$S$16,2,0),'DSP Employee Census'!$B$6:$AC$507,ROWS($A$1:G446)+1,0),Lookups!$A$2:$B$45,2,0)))</f>
        <v/>
      </c>
      <c r="H447" s="74" t="str">
        <f>IF(VLOOKUP(H$1,$R$2:$S$16,2,0)="","",IF(HLOOKUP(VLOOKUP(H$1,$R$2:$S$16,2,0),'DSP Employee Census'!$B$6:$AC$507,ROWS($A$1:H446)+1,0)=0,"",HLOOKUP(VLOOKUP(H$1,$R$2:$S$16,2,0),'DSP Employee Census'!$B$6:$AC$507,ROWS($A$1:H446)+1,0)))</f>
        <v/>
      </c>
      <c r="I447" s="75" t="str">
        <f>IF(VLOOKUP(I$1,$R$2:$S$16,2,0)="","",IF(HLOOKUP(VLOOKUP(I$1,$R$2:$S$16,2,0),'DSP Employee Census'!$B$6:$AC$507,ROWS($A$1:I446)+1,0)=0,"",HLOOKUP(VLOOKUP(I$1,$R$2:$S$16,2,0),'DSP Employee Census'!$B$6:$AC$507,ROWS($A$1:I446)+1,0)))</f>
        <v/>
      </c>
      <c r="J447" s="76" t="str">
        <f>IF(VLOOKUP($J$1,$R$2:$S$16,2,0)="","",IF(AND($K447="part_time",HLOOKUP(VLOOKUP(J$1,$R$2:$S$16,2,0),'DSP Employee Census'!$B$6:$AC$507,ROWS($A$1:J446)+1,0)&gt;0),HLOOKUP(VLOOKUP(J$1,$R$2:$S$16,2,0),'DSP Employee Census'!$B$6:$AC$507,ROWS($A$1:J446)+1,0),IF(AND($K447="part_time",HLOOKUP(VLOOKUP(J$1,$R$2:$S$16,2,0),'DSP Employee Census'!$B$6:$AC$507,ROWS($A$1:J446)+1,0)=""),'DSP Employee Census'!$H$1,"")))</f>
        <v/>
      </c>
      <c r="K447" s="16" t="str">
        <f>IF(VLOOKUP(K$1,$R$2:$S$16,2,0)="","",IF(HLOOKUP(VLOOKUP(K$1,$R$2:$S$16,2,0),'DSP Employee Census'!$B$6:$AC$507,ROWS($A$1:K446)+1,0)=0,"",VLOOKUP(HLOOKUP(VLOOKUP(K$1,$R$2:$S$16,2,0),'DSP Employee Census'!$B$6:$AC$507,ROWS($A$1:K446)+1,0),Lookups!$A$2:$B$45,2,0)))</f>
        <v/>
      </c>
      <c r="L447" s="74" t="str">
        <f>IF(VLOOKUP(L$1,$R$2:$S$16,2,0)="","",IF(HLOOKUP(VLOOKUP(L$1,$R$2:$S$16,2,0),'DSP Employee Census'!$B$6:$AC$507,ROWS($A$1:L446)+1,0)=0,"",HLOOKUP(VLOOKUP(L$1,$R$2:$S$16,2,0),'DSP Employee Census'!$B$6:$AC$507,ROWS($A$1:L446)+1,0)))</f>
        <v/>
      </c>
      <c r="M447" s="76" t="str">
        <f>IF(VLOOKUP(M$1,$R$2:$S$16,2,0)="","",IF(HLOOKUP(VLOOKUP(M$1,$R$2:$S$16,2,0),'DSP Employee Census'!$B$6:$AC$507,ROWS($A$1:M446)+1,0)=0,"",HLOOKUP(VLOOKUP(M$1,$R$2:$S$16,2,0),'DSP Employee Census'!$B$6:$AC$507,ROWS($A$1:M446)+1,0)))</f>
        <v/>
      </c>
      <c r="N447" s="74" t="str">
        <f>IF(VLOOKUP(N$1,$R$2:$S$16,2,0)="","",IF(HLOOKUP(VLOOKUP(N$1,$R$2:$S$16,2,0),'DSP Employee Census'!$B$6:$AC$507,ROWS($A$1:N446)+1,0)=0,"",HLOOKUP(VLOOKUP(N$1,$R$2:$S$16,2,0),'DSP Employee Census'!$B$6:$AC$507,ROWS($A$1:N446)+1,0)))</f>
        <v/>
      </c>
      <c r="O447" s="16" t="str">
        <f>IF(VLOOKUP(O$1,$R$2:$S$16,2,0)="","",IF(E447="self",IF(HLOOKUP(VLOOKUP(O$1,$R$2:$S$16,2,0),'DSP Employee Census'!$B$6:$AC$507,ROWS($A$1:O446)+1,0)=0,"",VLOOKUP(HLOOKUP(VLOOKUP(O$1,$R$2:$S$16,2,0),'DSP Employee Census'!$B$6:$AC$507,ROWS($A$1:O446)+1,0),Lookups!$A$2:$B$45,2,0)),""))</f>
        <v/>
      </c>
    </row>
    <row r="448" spans="1:15" ht="18" customHeight="1" x14ac:dyDescent="0.15">
      <c r="A448" s="16" t="str">
        <f>IF(VLOOKUP(A$1,$R$2:$S$16,2,0)="","",IF(HLOOKUP(VLOOKUP(A$1,$R$2:$S$16,2,0),'DSP Employee Census'!$B$6:$AC$507,ROWS($A$1:A447)+1,0)=0,"",HLOOKUP(VLOOKUP(A$1,$R$2:$S$16,2,0),'DSP Employee Census'!$B$6:$AC$507,ROWS($A$1:A447)+1,0)))</f>
        <v/>
      </c>
      <c r="B448" s="16" t="str">
        <f>IF(VLOOKUP(B$1,$R$2:$S$16,2,0)="","",IF(HLOOKUP(VLOOKUP(B$1,$R$2:$S$16,2,0),'DSP Employee Census'!$A$6:$AC$507,ROWS($A$1:B447)+1,0)=0,"",HLOOKUP(VLOOKUP(B$1,$R$2:$S$16,2,0),'DSP Employee Census'!$A$6:$AC$507,ROWS($A$1:B447)+1,0)))</f>
        <v/>
      </c>
      <c r="C448" s="16" t="str">
        <f>IF(VLOOKUP(C$1,$R$2:$S$16,2,0)="","",IF(HLOOKUP(VLOOKUP(C$1,$R$2:$S$16,2,0),'DSP Employee Census'!$B$6:$AC$507,ROWS($A$1:C447)+1,0)=0,"",HLOOKUP(VLOOKUP(C$1,$R$2:$S$16,2,0),'DSP Employee Census'!$B$6:$AC$507,ROWS($A$1:C447)+1,0)))</f>
        <v/>
      </c>
      <c r="D448" s="74" t="str">
        <f>IF(VLOOKUP(D$1,$R$2:$S$16,2,0)="","",IF(HLOOKUP(VLOOKUP(D$1,$R$2:$S$16,2,0),'DSP Employee Census'!$B$6:$AC$507,ROWS($A$1:D447)+1,0)=0,"",HLOOKUP(VLOOKUP(D$1,$R$2:$S$16,2,0),'DSP Employee Census'!$B$6:$AC$507,ROWS($A$1:D447)+1,0)))</f>
        <v/>
      </c>
      <c r="E448" s="16" t="str">
        <f>IF(VLOOKUP(E$1,$R$2:$S$16,2,0)="","",IF(HLOOKUP(VLOOKUP(E$1,$R$2:$S$16,2,0),'DSP Employee Census'!$B$6:$AC$507,ROWS($A$1:E447)+1,0)=0,"",VLOOKUP(HLOOKUP(VLOOKUP(E$1,$R$2:$S$16,2,0),'DSP Employee Census'!$B$6:$AC$507,ROWS($A$1:E447)+1,0),Lookups!$A$2:$B$45,2,0)))</f>
        <v/>
      </c>
      <c r="F448" s="74" t="str">
        <f>IF(VLOOKUP(F$1,$R$2:$S$16,2,0)="","",IF(HLOOKUP(VLOOKUP(F$1,$R$2:$S$16,2,0),'DSP Employee Census'!$B$6:$AC$507,ROWS($A$1:F447)+1,0)=0,"",HLOOKUP(VLOOKUP(F$1,$R$2:$S$16,2,0),'DSP Employee Census'!$B$6:$AC$507,ROWS($A$1:F447)+1,0)))</f>
        <v/>
      </c>
      <c r="G448" s="16" t="str">
        <f>IF(VLOOKUP(G$1,$R$2:$S$16,2,0)="","",IF(HLOOKUP(VLOOKUP(G$1,$R$2:$S$16,2,0),'DSP Employee Census'!$B$6:$AC$507,ROWS($A$1:G447)+1,0)=0,"",VLOOKUP(HLOOKUP(VLOOKUP(G$1,$R$2:$S$16,2,0),'DSP Employee Census'!$B$6:$AC$507,ROWS($A$1:G447)+1,0),Lookups!$A$2:$B$45,2,0)))</f>
        <v/>
      </c>
      <c r="H448" s="74" t="str">
        <f>IF(VLOOKUP(H$1,$R$2:$S$16,2,0)="","",IF(HLOOKUP(VLOOKUP(H$1,$R$2:$S$16,2,0),'DSP Employee Census'!$B$6:$AC$507,ROWS($A$1:H447)+1,0)=0,"",HLOOKUP(VLOOKUP(H$1,$R$2:$S$16,2,0),'DSP Employee Census'!$B$6:$AC$507,ROWS($A$1:H447)+1,0)))</f>
        <v/>
      </c>
      <c r="I448" s="75" t="str">
        <f>IF(VLOOKUP(I$1,$R$2:$S$16,2,0)="","",IF(HLOOKUP(VLOOKUP(I$1,$R$2:$S$16,2,0),'DSP Employee Census'!$B$6:$AC$507,ROWS($A$1:I447)+1,0)=0,"",HLOOKUP(VLOOKUP(I$1,$R$2:$S$16,2,0),'DSP Employee Census'!$B$6:$AC$507,ROWS($A$1:I447)+1,0)))</f>
        <v/>
      </c>
      <c r="J448" s="76" t="str">
        <f>IF(VLOOKUP($J$1,$R$2:$S$16,2,0)="","",IF(AND($K448="part_time",HLOOKUP(VLOOKUP(J$1,$R$2:$S$16,2,0),'DSP Employee Census'!$B$6:$AC$507,ROWS($A$1:J447)+1,0)&gt;0),HLOOKUP(VLOOKUP(J$1,$R$2:$S$16,2,0),'DSP Employee Census'!$B$6:$AC$507,ROWS($A$1:J447)+1,0),IF(AND($K448="part_time",HLOOKUP(VLOOKUP(J$1,$R$2:$S$16,2,0),'DSP Employee Census'!$B$6:$AC$507,ROWS($A$1:J447)+1,0)=""),'DSP Employee Census'!$H$1,"")))</f>
        <v/>
      </c>
      <c r="K448" s="16" t="str">
        <f>IF(VLOOKUP(K$1,$R$2:$S$16,2,0)="","",IF(HLOOKUP(VLOOKUP(K$1,$R$2:$S$16,2,0),'DSP Employee Census'!$B$6:$AC$507,ROWS($A$1:K447)+1,0)=0,"",VLOOKUP(HLOOKUP(VLOOKUP(K$1,$R$2:$S$16,2,0),'DSP Employee Census'!$B$6:$AC$507,ROWS($A$1:K447)+1,0),Lookups!$A$2:$B$45,2,0)))</f>
        <v/>
      </c>
      <c r="L448" s="74" t="str">
        <f>IF(VLOOKUP(L$1,$R$2:$S$16,2,0)="","",IF(HLOOKUP(VLOOKUP(L$1,$R$2:$S$16,2,0),'DSP Employee Census'!$B$6:$AC$507,ROWS($A$1:L447)+1,0)=0,"",HLOOKUP(VLOOKUP(L$1,$R$2:$S$16,2,0),'DSP Employee Census'!$B$6:$AC$507,ROWS($A$1:L447)+1,0)))</f>
        <v/>
      </c>
      <c r="M448" s="76" t="str">
        <f>IF(VLOOKUP(M$1,$R$2:$S$16,2,0)="","",IF(HLOOKUP(VLOOKUP(M$1,$R$2:$S$16,2,0),'DSP Employee Census'!$B$6:$AC$507,ROWS($A$1:M447)+1,0)=0,"",HLOOKUP(VLOOKUP(M$1,$R$2:$S$16,2,0),'DSP Employee Census'!$B$6:$AC$507,ROWS($A$1:M447)+1,0)))</f>
        <v/>
      </c>
      <c r="N448" s="74" t="str">
        <f>IF(VLOOKUP(N$1,$R$2:$S$16,2,0)="","",IF(HLOOKUP(VLOOKUP(N$1,$R$2:$S$16,2,0),'DSP Employee Census'!$B$6:$AC$507,ROWS($A$1:N447)+1,0)=0,"",HLOOKUP(VLOOKUP(N$1,$R$2:$S$16,2,0),'DSP Employee Census'!$B$6:$AC$507,ROWS($A$1:N447)+1,0)))</f>
        <v/>
      </c>
      <c r="O448" s="16" t="str">
        <f>IF(VLOOKUP(O$1,$R$2:$S$16,2,0)="","",IF(E448="self",IF(HLOOKUP(VLOOKUP(O$1,$R$2:$S$16,2,0),'DSP Employee Census'!$B$6:$AC$507,ROWS($A$1:O447)+1,0)=0,"",VLOOKUP(HLOOKUP(VLOOKUP(O$1,$R$2:$S$16,2,0),'DSP Employee Census'!$B$6:$AC$507,ROWS($A$1:O447)+1,0),Lookups!$A$2:$B$45,2,0)),""))</f>
        <v/>
      </c>
    </row>
    <row r="449" spans="1:15" ht="18" customHeight="1" x14ac:dyDescent="0.15">
      <c r="A449" s="16" t="str">
        <f>IF(VLOOKUP(A$1,$R$2:$S$16,2,0)="","",IF(HLOOKUP(VLOOKUP(A$1,$R$2:$S$16,2,0),'DSP Employee Census'!$B$6:$AC$507,ROWS($A$1:A448)+1,0)=0,"",HLOOKUP(VLOOKUP(A$1,$R$2:$S$16,2,0),'DSP Employee Census'!$B$6:$AC$507,ROWS($A$1:A448)+1,0)))</f>
        <v/>
      </c>
      <c r="B449" s="16" t="str">
        <f>IF(VLOOKUP(B$1,$R$2:$S$16,2,0)="","",IF(HLOOKUP(VLOOKUP(B$1,$R$2:$S$16,2,0),'DSP Employee Census'!$A$6:$AC$507,ROWS($A$1:B448)+1,0)=0,"",HLOOKUP(VLOOKUP(B$1,$R$2:$S$16,2,0),'DSP Employee Census'!$A$6:$AC$507,ROWS($A$1:B448)+1,0)))</f>
        <v/>
      </c>
      <c r="C449" s="16" t="str">
        <f>IF(VLOOKUP(C$1,$R$2:$S$16,2,0)="","",IF(HLOOKUP(VLOOKUP(C$1,$R$2:$S$16,2,0),'DSP Employee Census'!$B$6:$AC$507,ROWS($A$1:C448)+1,0)=0,"",HLOOKUP(VLOOKUP(C$1,$R$2:$S$16,2,0),'DSP Employee Census'!$B$6:$AC$507,ROWS($A$1:C448)+1,0)))</f>
        <v/>
      </c>
      <c r="D449" s="74" t="str">
        <f>IF(VLOOKUP(D$1,$R$2:$S$16,2,0)="","",IF(HLOOKUP(VLOOKUP(D$1,$R$2:$S$16,2,0),'DSP Employee Census'!$B$6:$AC$507,ROWS($A$1:D448)+1,0)=0,"",HLOOKUP(VLOOKUP(D$1,$R$2:$S$16,2,0),'DSP Employee Census'!$B$6:$AC$507,ROWS($A$1:D448)+1,0)))</f>
        <v/>
      </c>
      <c r="E449" s="16" t="str">
        <f>IF(VLOOKUP(E$1,$R$2:$S$16,2,0)="","",IF(HLOOKUP(VLOOKUP(E$1,$R$2:$S$16,2,0),'DSP Employee Census'!$B$6:$AC$507,ROWS($A$1:E448)+1,0)=0,"",VLOOKUP(HLOOKUP(VLOOKUP(E$1,$R$2:$S$16,2,0),'DSP Employee Census'!$B$6:$AC$507,ROWS($A$1:E448)+1,0),Lookups!$A$2:$B$45,2,0)))</f>
        <v/>
      </c>
      <c r="F449" s="74" t="str">
        <f>IF(VLOOKUP(F$1,$R$2:$S$16,2,0)="","",IF(HLOOKUP(VLOOKUP(F$1,$R$2:$S$16,2,0),'DSP Employee Census'!$B$6:$AC$507,ROWS($A$1:F448)+1,0)=0,"",HLOOKUP(VLOOKUP(F$1,$R$2:$S$16,2,0),'DSP Employee Census'!$B$6:$AC$507,ROWS($A$1:F448)+1,0)))</f>
        <v/>
      </c>
      <c r="G449" s="16" t="str">
        <f>IF(VLOOKUP(G$1,$R$2:$S$16,2,0)="","",IF(HLOOKUP(VLOOKUP(G$1,$R$2:$S$16,2,0),'DSP Employee Census'!$B$6:$AC$507,ROWS($A$1:G448)+1,0)=0,"",VLOOKUP(HLOOKUP(VLOOKUP(G$1,$R$2:$S$16,2,0),'DSP Employee Census'!$B$6:$AC$507,ROWS($A$1:G448)+1,0),Lookups!$A$2:$B$45,2,0)))</f>
        <v/>
      </c>
      <c r="H449" s="74" t="str">
        <f>IF(VLOOKUP(H$1,$R$2:$S$16,2,0)="","",IF(HLOOKUP(VLOOKUP(H$1,$R$2:$S$16,2,0),'DSP Employee Census'!$B$6:$AC$507,ROWS($A$1:H448)+1,0)=0,"",HLOOKUP(VLOOKUP(H$1,$R$2:$S$16,2,0),'DSP Employee Census'!$B$6:$AC$507,ROWS($A$1:H448)+1,0)))</f>
        <v/>
      </c>
      <c r="I449" s="75" t="str">
        <f>IF(VLOOKUP(I$1,$R$2:$S$16,2,0)="","",IF(HLOOKUP(VLOOKUP(I$1,$R$2:$S$16,2,0),'DSP Employee Census'!$B$6:$AC$507,ROWS($A$1:I448)+1,0)=0,"",HLOOKUP(VLOOKUP(I$1,$R$2:$S$16,2,0),'DSP Employee Census'!$B$6:$AC$507,ROWS($A$1:I448)+1,0)))</f>
        <v/>
      </c>
      <c r="J449" s="76" t="str">
        <f>IF(VLOOKUP($J$1,$R$2:$S$16,2,0)="","",IF(AND($K449="part_time",HLOOKUP(VLOOKUP(J$1,$R$2:$S$16,2,0),'DSP Employee Census'!$B$6:$AC$507,ROWS($A$1:J448)+1,0)&gt;0),HLOOKUP(VLOOKUP(J$1,$R$2:$S$16,2,0),'DSP Employee Census'!$B$6:$AC$507,ROWS($A$1:J448)+1,0),IF(AND($K449="part_time",HLOOKUP(VLOOKUP(J$1,$R$2:$S$16,2,0),'DSP Employee Census'!$B$6:$AC$507,ROWS($A$1:J448)+1,0)=""),'DSP Employee Census'!$H$1,"")))</f>
        <v/>
      </c>
      <c r="K449" s="16" t="str">
        <f>IF(VLOOKUP(K$1,$R$2:$S$16,2,0)="","",IF(HLOOKUP(VLOOKUP(K$1,$R$2:$S$16,2,0),'DSP Employee Census'!$B$6:$AC$507,ROWS($A$1:K448)+1,0)=0,"",VLOOKUP(HLOOKUP(VLOOKUP(K$1,$R$2:$S$16,2,0),'DSP Employee Census'!$B$6:$AC$507,ROWS($A$1:K448)+1,0),Lookups!$A$2:$B$45,2,0)))</f>
        <v/>
      </c>
      <c r="L449" s="74" t="str">
        <f>IF(VLOOKUP(L$1,$R$2:$S$16,2,0)="","",IF(HLOOKUP(VLOOKUP(L$1,$R$2:$S$16,2,0),'DSP Employee Census'!$B$6:$AC$507,ROWS($A$1:L448)+1,0)=0,"",HLOOKUP(VLOOKUP(L$1,$R$2:$S$16,2,0),'DSP Employee Census'!$B$6:$AC$507,ROWS($A$1:L448)+1,0)))</f>
        <v/>
      </c>
      <c r="M449" s="76" t="str">
        <f>IF(VLOOKUP(M$1,$R$2:$S$16,2,0)="","",IF(HLOOKUP(VLOOKUP(M$1,$R$2:$S$16,2,0),'DSP Employee Census'!$B$6:$AC$507,ROWS($A$1:M448)+1,0)=0,"",HLOOKUP(VLOOKUP(M$1,$R$2:$S$16,2,0),'DSP Employee Census'!$B$6:$AC$507,ROWS($A$1:M448)+1,0)))</f>
        <v/>
      </c>
      <c r="N449" s="74" t="str">
        <f>IF(VLOOKUP(N$1,$R$2:$S$16,2,0)="","",IF(HLOOKUP(VLOOKUP(N$1,$R$2:$S$16,2,0),'DSP Employee Census'!$B$6:$AC$507,ROWS($A$1:N448)+1,0)=0,"",HLOOKUP(VLOOKUP(N$1,$R$2:$S$16,2,0),'DSP Employee Census'!$B$6:$AC$507,ROWS($A$1:N448)+1,0)))</f>
        <v/>
      </c>
      <c r="O449" s="16" t="str">
        <f>IF(VLOOKUP(O$1,$R$2:$S$16,2,0)="","",IF(E449="self",IF(HLOOKUP(VLOOKUP(O$1,$R$2:$S$16,2,0),'DSP Employee Census'!$B$6:$AC$507,ROWS($A$1:O448)+1,0)=0,"",VLOOKUP(HLOOKUP(VLOOKUP(O$1,$R$2:$S$16,2,0),'DSP Employee Census'!$B$6:$AC$507,ROWS($A$1:O448)+1,0),Lookups!$A$2:$B$45,2,0)),""))</f>
        <v/>
      </c>
    </row>
    <row r="450" spans="1:15" ht="18" customHeight="1" x14ac:dyDescent="0.15">
      <c r="A450" s="16" t="str">
        <f>IF(VLOOKUP(A$1,$R$2:$S$16,2,0)="","",IF(HLOOKUP(VLOOKUP(A$1,$R$2:$S$16,2,0),'DSP Employee Census'!$B$6:$AC$507,ROWS($A$1:A449)+1,0)=0,"",HLOOKUP(VLOOKUP(A$1,$R$2:$S$16,2,0),'DSP Employee Census'!$B$6:$AC$507,ROWS($A$1:A449)+1,0)))</f>
        <v/>
      </c>
      <c r="B450" s="16" t="str">
        <f>IF(VLOOKUP(B$1,$R$2:$S$16,2,0)="","",IF(HLOOKUP(VLOOKUP(B$1,$R$2:$S$16,2,0),'DSP Employee Census'!$A$6:$AC$507,ROWS($A$1:B449)+1,0)=0,"",HLOOKUP(VLOOKUP(B$1,$R$2:$S$16,2,0),'DSP Employee Census'!$A$6:$AC$507,ROWS($A$1:B449)+1,0)))</f>
        <v/>
      </c>
      <c r="C450" s="16" t="str">
        <f>IF(VLOOKUP(C$1,$R$2:$S$16,2,0)="","",IF(HLOOKUP(VLOOKUP(C$1,$R$2:$S$16,2,0),'DSP Employee Census'!$B$6:$AC$507,ROWS($A$1:C449)+1,0)=0,"",HLOOKUP(VLOOKUP(C$1,$R$2:$S$16,2,0),'DSP Employee Census'!$B$6:$AC$507,ROWS($A$1:C449)+1,0)))</f>
        <v/>
      </c>
      <c r="D450" s="74" t="str">
        <f>IF(VLOOKUP(D$1,$R$2:$S$16,2,0)="","",IF(HLOOKUP(VLOOKUP(D$1,$R$2:$S$16,2,0),'DSP Employee Census'!$B$6:$AC$507,ROWS($A$1:D449)+1,0)=0,"",HLOOKUP(VLOOKUP(D$1,$R$2:$S$16,2,0),'DSP Employee Census'!$B$6:$AC$507,ROWS($A$1:D449)+1,0)))</f>
        <v/>
      </c>
      <c r="E450" s="16" t="str">
        <f>IF(VLOOKUP(E$1,$R$2:$S$16,2,0)="","",IF(HLOOKUP(VLOOKUP(E$1,$R$2:$S$16,2,0),'DSP Employee Census'!$B$6:$AC$507,ROWS($A$1:E449)+1,0)=0,"",VLOOKUP(HLOOKUP(VLOOKUP(E$1,$R$2:$S$16,2,0),'DSP Employee Census'!$B$6:$AC$507,ROWS($A$1:E449)+1,0),Lookups!$A$2:$B$45,2,0)))</f>
        <v/>
      </c>
      <c r="F450" s="74" t="str">
        <f>IF(VLOOKUP(F$1,$R$2:$S$16,2,0)="","",IF(HLOOKUP(VLOOKUP(F$1,$R$2:$S$16,2,0),'DSP Employee Census'!$B$6:$AC$507,ROWS($A$1:F449)+1,0)=0,"",HLOOKUP(VLOOKUP(F$1,$R$2:$S$16,2,0),'DSP Employee Census'!$B$6:$AC$507,ROWS($A$1:F449)+1,0)))</f>
        <v/>
      </c>
      <c r="G450" s="16" t="str">
        <f>IF(VLOOKUP(G$1,$R$2:$S$16,2,0)="","",IF(HLOOKUP(VLOOKUP(G$1,$R$2:$S$16,2,0),'DSP Employee Census'!$B$6:$AC$507,ROWS($A$1:G449)+1,0)=0,"",VLOOKUP(HLOOKUP(VLOOKUP(G$1,$R$2:$S$16,2,0),'DSP Employee Census'!$B$6:$AC$507,ROWS($A$1:G449)+1,0),Lookups!$A$2:$B$45,2,0)))</f>
        <v/>
      </c>
      <c r="H450" s="74" t="str">
        <f>IF(VLOOKUP(H$1,$R$2:$S$16,2,0)="","",IF(HLOOKUP(VLOOKUP(H$1,$R$2:$S$16,2,0),'DSP Employee Census'!$B$6:$AC$507,ROWS($A$1:H449)+1,0)=0,"",HLOOKUP(VLOOKUP(H$1,$R$2:$S$16,2,0),'DSP Employee Census'!$B$6:$AC$507,ROWS($A$1:H449)+1,0)))</f>
        <v/>
      </c>
      <c r="I450" s="75" t="str">
        <f>IF(VLOOKUP(I$1,$R$2:$S$16,2,0)="","",IF(HLOOKUP(VLOOKUP(I$1,$R$2:$S$16,2,0),'DSP Employee Census'!$B$6:$AC$507,ROWS($A$1:I449)+1,0)=0,"",HLOOKUP(VLOOKUP(I$1,$R$2:$S$16,2,0),'DSP Employee Census'!$B$6:$AC$507,ROWS($A$1:I449)+1,0)))</f>
        <v/>
      </c>
      <c r="J450" s="76" t="str">
        <f>IF(VLOOKUP($J$1,$R$2:$S$16,2,0)="","",IF(AND($K450="part_time",HLOOKUP(VLOOKUP(J$1,$R$2:$S$16,2,0),'DSP Employee Census'!$B$6:$AC$507,ROWS($A$1:J449)+1,0)&gt;0),HLOOKUP(VLOOKUP(J$1,$R$2:$S$16,2,0),'DSP Employee Census'!$B$6:$AC$507,ROWS($A$1:J449)+1,0),IF(AND($K450="part_time",HLOOKUP(VLOOKUP(J$1,$R$2:$S$16,2,0),'DSP Employee Census'!$B$6:$AC$507,ROWS($A$1:J449)+1,0)=""),'DSP Employee Census'!$H$1,"")))</f>
        <v/>
      </c>
      <c r="K450" s="16" t="str">
        <f>IF(VLOOKUP(K$1,$R$2:$S$16,2,0)="","",IF(HLOOKUP(VLOOKUP(K$1,$R$2:$S$16,2,0),'DSP Employee Census'!$B$6:$AC$507,ROWS($A$1:K449)+1,0)=0,"",VLOOKUP(HLOOKUP(VLOOKUP(K$1,$R$2:$S$16,2,0),'DSP Employee Census'!$B$6:$AC$507,ROWS($A$1:K449)+1,0),Lookups!$A$2:$B$45,2,0)))</f>
        <v/>
      </c>
      <c r="L450" s="74" t="str">
        <f>IF(VLOOKUP(L$1,$R$2:$S$16,2,0)="","",IF(HLOOKUP(VLOOKUP(L$1,$R$2:$S$16,2,0),'DSP Employee Census'!$B$6:$AC$507,ROWS($A$1:L449)+1,0)=0,"",HLOOKUP(VLOOKUP(L$1,$R$2:$S$16,2,0),'DSP Employee Census'!$B$6:$AC$507,ROWS($A$1:L449)+1,0)))</f>
        <v/>
      </c>
      <c r="M450" s="76" t="str">
        <f>IF(VLOOKUP(M$1,$R$2:$S$16,2,0)="","",IF(HLOOKUP(VLOOKUP(M$1,$R$2:$S$16,2,0),'DSP Employee Census'!$B$6:$AC$507,ROWS($A$1:M449)+1,0)=0,"",HLOOKUP(VLOOKUP(M$1,$R$2:$S$16,2,0),'DSP Employee Census'!$B$6:$AC$507,ROWS($A$1:M449)+1,0)))</f>
        <v/>
      </c>
      <c r="N450" s="74" t="str">
        <f>IF(VLOOKUP(N$1,$R$2:$S$16,2,0)="","",IF(HLOOKUP(VLOOKUP(N$1,$R$2:$S$16,2,0),'DSP Employee Census'!$B$6:$AC$507,ROWS($A$1:N449)+1,0)=0,"",HLOOKUP(VLOOKUP(N$1,$R$2:$S$16,2,0),'DSP Employee Census'!$B$6:$AC$507,ROWS($A$1:N449)+1,0)))</f>
        <v/>
      </c>
      <c r="O450" s="16" t="str">
        <f>IF(VLOOKUP(O$1,$R$2:$S$16,2,0)="","",IF(E450="self",IF(HLOOKUP(VLOOKUP(O$1,$R$2:$S$16,2,0),'DSP Employee Census'!$B$6:$AC$507,ROWS($A$1:O449)+1,0)=0,"",VLOOKUP(HLOOKUP(VLOOKUP(O$1,$R$2:$S$16,2,0),'DSP Employee Census'!$B$6:$AC$507,ROWS($A$1:O449)+1,0),Lookups!$A$2:$B$45,2,0)),""))</f>
        <v/>
      </c>
    </row>
    <row r="451" spans="1:15" ht="18" customHeight="1" x14ac:dyDescent="0.15">
      <c r="A451" s="16" t="str">
        <f>IF(VLOOKUP(A$1,$R$2:$S$16,2,0)="","",IF(HLOOKUP(VLOOKUP(A$1,$R$2:$S$16,2,0),'DSP Employee Census'!$B$6:$AC$507,ROWS($A$1:A450)+1,0)=0,"",HLOOKUP(VLOOKUP(A$1,$R$2:$S$16,2,0),'DSP Employee Census'!$B$6:$AC$507,ROWS($A$1:A450)+1,0)))</f>
        <v/>
      </c>
      <c r="B451" s="16" t="str">
        <f>IF(VLOOKUP(B$1,$R$2:$S$16,2,0)="","",IF(HLOOKUP(VLOOKUP(B$1,$R$2:$S$16,2,0),'DSP Employee Census'!$A$6:$AC$507,ROWS($A$1:B450)+1,0)=0,"",HLOOKUP(VLOOKUP(B$1,$R$2:$S$16,2,0),'DSP Employee Census'!$A$6:$AC$507,ROWS($A$1:B450)+1,0)))</f>
        <v/>
      </c>
      <c r="C451" s="16" t="str">
        <f>IF(VLOOKUP(C$1,$R$2:$S$16,2,0)="","",IF(HLOOKUP(VLOOKUP(C$1,$R$2:$S$16,2,0),'DSP Employee Census'!$B$6:$AC$507,ROWS($A$1:C450)+1,0)=0,"",HLOOKUP(VLOOKUP(C$1,$R$2:$S$16,2,0),'DSP Employee Census'!$B$6:$AC$507,ROWS($A$1:C450)+1,0)))</f>
        <v/>
      </c>
      <c r="D451" s="74" t="str">
        <f>IF(VLOOKUP(D$1,$R$2:$S$16,2,0)="","",IF(HLOOKUP(VLOOKUP(D$1,$R$2:$S$16,2,0),'DSP Employee Census'!$B$6:$AC$507,ROWS($A$1:D450)+1,0)=0,"",HLOOKUP(VLOOKUP(D$1,$R$2:$S$16,2,0),'DSP Employee Census'!$B$6:$AC$507,ROWS($A$1:D450)+1,0)))</f>
        <v/>
      </c>
      <c r="E451" s="16" t="str">
        <f>IF(VLOOKUP(E$1,$R$2:$S$16,2,0)="","",IF(HLOOKUP(VLOOKUP(E$1,$R$2:$S$16,2,0),'DSP Employee Census'!$B$6:$AC$507,ROWS($A$1:E450)+1,0)=0,"",VLOOKUP(HLOOKUP(VLOOKUP(E$1,$R$2:$S$16,2,0),'DSP Employee Census'!$B$6:$AC$507,ROWS($A$1:E450)+1,0),Lookups!$A$2:$B$45,2,0)))</f>
        <v/>
      </c>
      <c r="F451" s="74" t="str">
        <f>IF(VLOOKUP(F$1,$R$2:$S$16,2,0)="","",IF(HLOOKUP(VLOOKUP(F$1,$R$2:$S$16,2,0),'DSP Employee Census'!$B$6:$AC$507,ROWS($A$1:F450)+1,0)=0,"",HLOOKUP(VLOOKUP(F$1,$R$2:$S$16,2,0),'DSP Employee Census'!$B$6:$AC$507,ROWS($A$1:F450)+1,0)))</f>
        <v/>
      </c>
      <c r="G451" s="16" t="str">
        <f>IF(VLOOKUP(G$1,$R$2:$S$16,2,0)="","",IF(HLOOKUP(VLOOKUP(G$1,$R$2:$S$16,2,0),'DSP Employee Census'!$B$6:$AC$507,ROWS($A$1:G450)+1,0)=0,"",VLOOKUP(HLOOKUP(VLOOKUP(G$1,$R$2:$S$16,2,0),'DSP Employee Census'!$B$6:$AC$507,ROWS($A$1:G450)+1,0),Lookups!$A$2:$B$45,2,0)))</f>
        <v/>
      </c>
      <c r="H451" s="74" t="str">
        <f>IF(VLOOKUP(H$1,$R$2:$S$16,2,0)="","",IF(HLOOKUP(VLOOKUP(H$1,$R$2:$S$16,2,0),'DSP Employee Census'!$B$6:$AC$507,ROWS($A$1:H450)+1,0)=0,"",HLOOKUP(VLOOKUP(H$1,$R$2:$S$16,2,0),'DSP Employee Census'!$B$6:$AC$507,ROWS($A$1:H450)+1,0)))</f>
        <v/>
      </c>
      <c r="I451" s="75" t="str">
        <f>IF(VLOOKUP(I$1,$R$2:$S$16,2,0)="","",IF(HLOOKUP(VLOOKUP(I$1,$R$2:$S$16,2,0),'DSP Employee Census'!$B$6:$AC$507,ROWS($A$1:I450)+1,0)=0,"",HLOOKUP(VLOOKUP(I$1,$R$2:$S$16,2,0),'DSP Employee Census'!$B$6:$AC$507,ROWS($A$1:I450)+1,0)))</f>
        <v/>
      </c>
      <c r="J451" s="76" t="str">
        <f>IF(VLOOKUP($J$1,$R$2:$S$16,2,0)="","",IF(AND($K451="part_time",HLOOKUP(VLOOKUP(J$1,$R$2:$S$16,2,0),'DSP Employee Census'!$B$6:$AC$507,ROWS($A$1:J450)+1,0)&gt;0),HLOOKUP(VLOOKUP(J$1,$R$2:$S$16,2,0),'DSP Employee Census'!$B$6:$AC$507,ROWS($A$1:J450)+1,0),IF(AND($K451="part_time",HLOOKUP(VLOOKUP(J$1,$R$2:$S$16,2,0),'DSP Employee Census'!$B$6:$AC$507,ROWS($A$1:J450)+1,0)=""),'DSP Employee Census'!$H$1,"")))</f>
        <v/>
      </c>
      <c r="K451" s="16" t="str">
        <f>IF(VLOOKUP(K$1,$R$2:$S$16,2,0)="","",IF(HLOOKUP(VLOOKUP(K$1,$R$2:$S$16,2,0),'DSP Employee Census'!$B$6:$AC$507,ROWS($A$1:K450)+1,0)=0,"",VLOOKUP(HLOOKUP(VLOOKUP(K$1,$R$2:$S$16,2,0),'DSP Employee Census'!$B$6:$AC$507,ROWS($A$1:K450)+1,0),Lookups!$A$2:$B$45,2,0)))</f>
        <v/>
      </c>
      <c r="L451" s="74" t="str">
        <f>IF(VLOOKUP(L$1,$R$2:$S$16,2,0)="","",IF(HLOOKUP(VLOOKUP(L$1,$R$2:$S$16,2,0),'DSP Employee Census'!$B$6:$AC$507,ROWS($A$1:L450)+1,0)=0,"",HLOOKUP(VLOOKUP(L$1,$R$2:$S$16,2,0),'DSP Employee Census'!$B$6:$AC$507,ROWS($A$1:L450)+1,0)))</f>
        <v/>
      </c>
      <c r="M451" s="76" t="str">
        <f>IF(VLOOKUP(M$1,$R$2:$S$16,2,0)="","",IF(HLOOKUP(VLOOKUP(M$1,$R$2:$S$16,2,0),'DSP Employee Census'!$B$6:$AC$507,ROWS($A$1:M450)+1,0)=0,"",HLOOKUP(VLOOKUP(M$1,$R$2:$S$16,2,0),'DSP Employee Census'!$B$6:$AC$507,ROWS($A$1:M450)+1,0)))</f>
        <v/>
      </c>
      <c r="N451" s="74" t="str">
        <f>IF(VLOOKUP(N$1,$R$2:$S$16,2,0)="","",IF(HLOOKUP(VLOOKUP(N$1,$R$2:$S$16,2,0),'DSP Employee Census'!$B$6:$AC$507,ROWS($A$1:N450)+1,0)=0,"",HLOOKUP(VLOOKUP(N$1,$R$2:$S$16,2,0),'DSP Employee Census'!$B$6:$AC$507,ROWS($A$1:N450)+1,0)))</f>
        <v/>
      </c>
      <c r="O451" s="16" t="str">
        <f>IF(VLOOKUP(O$1,$R$2:$S$16,2,0)="","",IF(E451="self",IF(HLOOKUP(VLOOKUP(O$1,$R$2:$S$16,2,0),'DSP Employee Census'!$B$6:$AC$507,ROWS($A$1:O450)+1,0)=0,"",VLOOKUP(HLOOKUP(VLOOKUP(O$1,$R$2:$S$16,2,0),'DSP Employee Census'!$B$6:$AC$507,ROWS($A$1:O450)+1,0),Lookups!$A$2:$B$45,2,0)),""))</f>
        <v/>
      </c>
    </row>
    <row r="452" spans="1:15" ht="18" customHeight="1" x14ac:dyDescent="0.15">
      <c r="A452" s="16" t="str">
        <f>IF(VLOOKUP(A$1,$R$2:$S$16,2,0)="","",IF(HLOOKUP(VLOOKUP(A$1,$R$2:$S$16,2,0),'DSP Employee Census'!$B$6:$AC$507,ROWS($A$1:A451)+1,0)=0,"",HLOOKUP(VLOOKUP(A$1,$R$2:$S$16,2,0),'DSP Employee Census'!$B$6:$AC$507,ROWS($A$1:A451)+1,0)))</f>
        <v/>
      </c>
      <c r="B452" s="16" t="str">
        <f>IF(VLOOKUP(B$1,$R$2:$S$16,2,0)="","",IF(HLOOKUP(VLOOKUP(B$1,$R$2:$S$16,2,0),'DSP Employee Census'!$A$6:$AC$507,ROWS($A$1:B451)+1,0)=0,"",HLOOKUP(VLOOKUP(B$1,$R$2:$S$16,2,0),'DSP Employee Census'!$A$6:$AC$507,ROWS($A$1:B451)+1,0)))</f>
        <v/>
      </c>
      <c r="C452" s="16" t="str">
        <f>IF(VLOOKUP(C$1,$R$2:$S$16,2,0)="","",IF(HLOOKUP(VLOOKUP(C$1,$R$2:$S$16,2,0),'DSP Employee Census'!$B$6:$AC$507,ROWS($A$1:C451)+1,0)=0,"",HLOOKUP(VLOOKUP(C$1,$R$2:$S$16,2,0),'DSP Employee Census'!$B$6:$AC$507,ROWS($A$1:C451)+1,0)))</f>
        <v/>
      </c>
      <c r="D452" s="74" t="str">
        <f>IF(VLOOKUP(D$1,$R$2:$S$16,2,0)="","",IF(HLOOKUP(VLOOKUP(D$1,$R$2:$S$16,2,0),'DSP Employee Census'!$B$6:$AC$507,ROWS($A$1:D451)+1,0)=0,"",HLOOKUP(VLOOKUP(D$1,$R$2:$S$16,2,0),'DSP Employee Census'!$B$6:$AC$507,ROWS($A$1:D451)+1,0)))</f>
        <v/>
      </c>
      <c r="E452" s="16" t="str">
        <f>IF(VLOOKUP(E$1,$R$2:$S$16,2,0)="","",IF(HLOOKUP(VLOOKUP(E$1,$R$2:$S$16,2,0),'DSP Employee Census'!$B$6:$AC$507,ROWS($A$1:E451)+1,0)=0,"",VLOOKUP(HLOOKUP(VLOOKUP(E$1,$R$2:$S$16,2,0),'DSP Employee Census'!$B$6:$AC$507,ROWS($A$1:E451)+1,0),Lookups!$A$2:$B$45,2,0)))</f>
        <v/>
      </c>
      <c r="F452" s="74" t="str">
        <f>IF(VLOOKUP(F$1,$R$2:$S$16,2,0)="","",IF(HLOOKUP(VLOOKUP(F$1,$R$2:$S$16,2,0),'DSP Employee Census'!$B$6:$AC$507,ROWS($A$1:F451)+1,0)=0,"",HLOOKUP(VLOOKUP(F$1,$R$2:$S$16,2,0),'DSP Employee Census'!$B$6:$AC$507,ROWS($A$1:F451)+1,0)))</f>
        <v/>
      </c>
      <c r="G452" s="16" t="str">
        <f>IF(VLOOKUP(G$1,$R$2:$S$16,2,0)="","",IF(HLOOKUP(VLOOKUP(G$1,$R$2:$S$16,2,0),'DSP Employee Census'!$B$6:$AC$507,ROWS($A$1:G451)+1,0)=0,"",VLOOKUP(HLOOKUP(VLOOKUP(G$1,$R$2:$S$16,2,0),'DSP Employee Census'!$B$6:$AC$507,ROWS($A$1:G451)+1,0),Lookups!$A$2:$B$45,2,0)))</f>
        <v/>
      </c>
      <c r="H452" s="74" t="str">
        <f>IF(VLOOKUP(H$1,$R$2:$S$16,2,0)="","",IF(HLOOKUP(VLOOKUP(H$1,$R$2:$S$16,2,0),'DSP Employee Census'!$B$6:$AC$507,ROWS($A$1:H451)+1,0)=0,"",HLOOKUP(VLOOKUP(H$1,$R$2:$S$16,2,0),'DSP Employee Census'!$B$6:$AC$507,ROWS($A$1:H451)+1,0)))</f>
        <v/>
      </c>
      <c r="I452" s="75" t="str">
        <f>IF(VLOOKUP(I$1,$R$2:$S$16,2,0)="","",IF(HLOOKUP(VLOOKUP(I$1,$R$2:$S$16,2,0),'DSP Employee Census'!$B$6:$AC$507,ROWS($A$1:I451)+1,0)=0,"",HLOOKUP(VLOOKUP(I$1,$R$2:$S$16,2,0),'DSP Employee Census'!$B$6:$AC$507,ROWS($A$1:I451)+1,0)))</f>
        <v/>
      </c>
      <c r="J452" s="76" t="str">
        <f>IF(VLOOKUP($J$1,$R$2:$S$16,2,0)="","",IF(AND($K452="part_time",HLOOKUP(VLOOKUP(J$1,$R$2:$S$16,2,0),'DSP Employee Census'!$B$6:$AC$507,ROWS($A$1:J451)+1,0)&gt;0),HLOOKUP(VLOOKUP(J$1,$R$2:$S$16,2,0),'DSP Employee Census'!$B$6:$AC$507,ROWS($A$1:J451)+1,0),IF(AND($K452="part_time",HLOOKUP(VLOOKUP(J$1,$R$2:$S$16,2,0),'DSP Employee Census'!$B$6:$AC$507,ROWS($A$1:J451)+1,0)=""),'DSP Employee Census'!$H$1,"")))</f>
        <v/>
      </c>
      <c r="K452" s="16" t="str">
        <f>IF(VLOOKUP(K$1,$R$2:$S$16,2,0)="","",IF(HLOOKUP(VLOOKUP(K$1,$R$2:$S$16,2,0),'DSP Employee Census'!$B$6:$AC$507,ROWS($A$1:K451)+1,0)=0,"",VLOOKUP(HLOOKUP(VLOOKUP(K$1,$R$2:$S$16,2,0),'DSP Employee Census'!$B$6:$AC$507,ROWS($A$1:K451)+1,0),Lookups!$A$2:$B$45,2,0)))</f>
        <v/>
      </c>
      <c r="L452" s="74" t="str">
        <f>IF(VLOOKUP(L$1,$R$2:$S$16,2,0)="","",IF(HLOOKUP(VLOOKUP(L$1,$R$2:$S$16,2,0),'DSP Employee Census'!$B$6:$AC$507,ROWS($A$1:L451)+1,0)=0,"",HLOOKUP(VLOOKUP(L$1,$R$2:$S$16,2,0),'DSP Employee Census'!$B$6:$AC$507,ROWS($A$1:L451)+1,0)))</f>
        <v/>
      </c>
      <c r="M452" s="76" t="str">
        <f>IF(VLOOKUP(M$1,$R$2:$S$16,2,0)="","",IF(HLOOKUP(VLOOKUP(M$1,$R$2:$S$16,2,0),'DSP Employee Census'!$B$6:$AC$507,ROWS($A$1:M451)+1,0)=0,"",HLOOKUP(VLOOKUP(M$1,$R$2:$S$16,2,0),'DSP Employee Census'!$B$6:$AC$507,ROWS($A$1:M451)+1,0)))</f>
        <v/>
      </c>
      <c r="N452" s="74" t="str">
        <f>IF(VLOOKUP(N$1,$R$2:$S$16,2,0)="","",IF(HLOOKUP(VLOOKUP(N$1,$R$2:$S$16,2,0),'DSP Employee Census'!$B$6:$AC$507,ROWS($A$1:N451)+1,0)=0,"",HLOOKUP(VLOOKUP(N$1,$R$2:$S$16,2,0),'DSP Employee Census'!$B$6:$AC$507,ROWS($A$1:N451)+1,0)))</f>
        <v/>
      </c>
      <c r="O452" s="16" t="str">
        <f>IF(VLOOKUP(O$1,$R$2:$S$16,2,0)="","",IF(E452="self",IF(HLOOKUP(VLOOKUP(O$1,$R$2:$S$16,2,0),'DSP Employee Census'!$B$6:$AC$507,ROWS($A$1:O451)+1,0)=0,"",VLOOKUP(HLOOKUP(VLOOKUP(O$1,$R$2:$S$16,2,0),'DSP Employee Census'!$B$6:$AC$507,ROWS($A$1:O451)+1,0),Lookups!$A$2:$B$45,2,0)),""))</f>
        <v/>
      </c>
    </row>
    <row r="453" spans="1:15" ht="18" customHeight="1" x14ac:dyDescent="0.15">
      <c r="A453" s="16" t="str">
        <f>IF(VLOOKUP(A$1,$R$2:$S$16,2,0)="","",IF(HLOOKUP(VLOOKUP(A$1,$R$2:$S$16,2,0),'DSP Employee Census'!$B$6:$AC$507,ROWS($A$1:A452)+1,0)=0,"",HLOOKUP(VLOOKUP(A$1,$R$2:$S$16,2,0),'DSP Employee Census'!$B$6:$AC$507,ROWS($A$1:A452)+1,0)))</f>
        <v/>
      </c>
      <c r="B453" s="16" t="str">
        <f>IF(VLOOKUP(B$1,$R$2:$S$16,2,0)="","",IF(HLOOKUP(VLOOKUP(B$1,$R$2:$S$16,2,0),'DSP Employee Census'!$A$6:$AC$507,ROWS($A$1:B452)+1,0)=0,"",HLOOKUP(VLOOKUP(B$1,$R$2:$S$16,2,0),'DSP Employee Census'!$A$6:$AC$507,ROWS($A$1:B452)+1,0)))</f>
        <v/>
      </c>
      <c r="C453" s="16" t="str">
        <f>IF(VLOOKUP(C$1,$R$2:$S$16,2,0)="","",IF(HLOOKUP(VLOOKUP(C$1,$R$2:$S$16,2,0),'DSP Employee Census'!$B$6:$AC$507,ROWS($A$1:C452)+1,0)=0,"",HLOOKUP(VLOOKUP(C$1,$R$2:$S$16,2,0),'DSP Employee Census'!$B$6:$AC$507,ROWS($A$1:C452)+1,0)))</f>
        <v/>
      </c>
      <c r="D453" s="74" t="str">
        <f>IF(VLOOKUP(D$1,$R$2:$S$16,2,0)="","",IF(HLOOKUP(VLOOKUP(D$1,$R$2:$S$16,2,0),'DSP Employee Census'!$B$6:$AC$507,ROWS($A$1:D452)+1,0)=0,"",HLOOKUP(VLOOKUP(D$1,$R$2:$S$16,2,0),'DSP Employee Census'!$B$6:$AC$507,ROWS($A$1:D452)+1,0)))</f>
        <v/>
      </c>
      <c r="E453" s="16" t="str">
        <f>IF(VLOOKUP(E$1,$R$2:$S$16,2,0)="","",IF(HLOOKUP(VLOOKUP(E$1,$R$2:$S$16,2,0),'DSP Employee Census'!$B$6:$AC$507,ROWS($A$1:E452)+1,0)=0,"",VLOOKUP(HLOOKUP(VLOOKUP(E$1,$R$2:$S$16,2,0),'DSP Employee Census'!$B$6:$AC$507,ROWS($A$1:E452)+1,0),Lookups!$A$2:$B$45,2,0)))</f>
        <v/>
      </c>
      <c r="F453" s="74" t="str">
        <f>IF(VLOOKUP(F$1,$R$2:$S$16,2,0)="","",IF(HLOOKUP(VLOOKUP(F$1,$R$2:$S$16,2,0),'DSP Employee Census'!$B$6:$AC$507,ROWS($A$1:F452)+1,0)=0,"",HLOOKUP(VLOOKUP(F$1,$R$2:$S$16,2,0),'DSP Employee Census'!$B$6:$AC$507,ROWS($A$1:F452)+1,0)))</f>
        <v/>
      </c>
      <c r="G453" s="16" t="str">
        <f>IF(VLOOKUP(G$1,$R$2:$S$16,2,0)="","",IF(HLOOKUP(VLOOKUP(G$1,$R$2:$S$16,2,0),'DSP Employee Census'!$B$6:$AC$507,ROWS($A$1:G452)+1,0)=0,"",VLOOKUP(HLOOKUP(VLOOKUP(G$1,$R$2:$S$16,2,0),'DSP Employee Census'!$B$6:$AC$507,ROWS($A$1:G452)+1,0),Lookups!$A$2:$B$45,2,0)))</f>
        <v/>
      </c>
      <c r="H453" s="74" t="str">
        <f>IF(VLOOKUP(H$1,$R$2:$S$16,2,0)="","",IF(HLOOKUP(VLOOKUP(H$1,$R$2:$S$16,2,0),'DSP Employee Census'!$B$6:$AC$507,ROWS($A$1:H452)+1,0)=0,"",HLOOKUP(VLOOKUP(H$1,$R$2:$S$16,2,0),'DSP Employee Census'!$B$6:$AC$507,ROWS($A$1:H452)+1,0)))</f>
        <v/>
      </c>
      <c r="I453" s="75" t="str">
        <f>IF(VLOOKUP(I$1,$R$2:$S$16,2,0)="","",IF(HLOOKUP(VLOOKUP(I$1,$R$2:$S$16,2,0),'DSP Employee Census'!$B$6:$AC$507,ROWS($A$1:I452)+1,0)=0,"",HLOOKUP(VLOOKUP(I$1,$R$2:$S$16,2,0),'DSP Employee Census'!$B$6:$AC$507,ROWS($A$1:I452)+1,0)))</f>
        <v/>
      </c>
      <c r="J453" s="76" t="str">
        <f>IF(VLOOKUP($J$1,$R$2:$S$16,2,0)="","",IF(AND($K453="part_time",HLOOKUP(VLOOKUP(J$1,$R$2:$S$16,2,0),'DSP Employee Census'!$B$6:$AC$507,ROWS($A$1:J452)+1,0)&gt;0),HLOOKUP(VLOOKUP(J$1,$R$2:$S$16,2,0),'DSP Employee Census'!$B$6:$AC$507,ROWS($A$1:J452)+1,0),IF(AND($K453="part_time",HLOOKUP(VLOOKUP(J$1,$R$2:$S$16,2,0),'DSP Employee Census'!$B$6:$AC$507,ROWS($A$1:J452)+1,0)=""),'DSP Employee Census'!$H$1,"")))</f>
        <v/>
      </c>
      <c r="K453" s="16" t="str">
        <f>IF(VLOOKUP(K$1,$R$2:$S$16,2,0)="","",IF(HLOOKUP(VLOOKUP(K$1,$R$2:$S$16,2,0),'DSP Employee Census'!$B$6:$AC$507,ROWS($A$1:K452)+1,0)=0,"",VLOOKUP(HLOOKUP(VLOOKUP(K$1,$R$2:$S$16,2,0),'DSP Employee Census'!$B$6:$AC$507,ROWS($A$1:K452)+1,0),Lookups!$A$2:$B$45,2,0)))</f>
        <v/>
      </c>
      <c r="L453" s="74" t="str">
        <f>IF(VLOOKUP(L$1,$R$2:$S$16,2,0)="","",IF(HLOOKUP(VLOOKUP(L$1,$R$2:$S$16,2,0),'DSP Employee Census'!$B$6:$AC$507,ROWS($A$1:L452)+1,0)=0,"",HLOOKUP(VLOOKUP(L$1,$R$2:$S$16,2,0),'DSP Employee Census'!$B$6:$AC$507,ROWS($A$1:L452)+1,0)))</f>
        <v/>
      </c>
      <c r="M453" s="76" t="str">
        <f>IF(VLOOKUP(M$1,$R$2:$S$16,2,0)="","",IF(HLOOKUP(VLOOKUP(M$1,$R$2:$S$16,2,0),'DSP Employee Census'!$B$6:$AC$507,ROWS($A$1:M452)+1,0)=0,"",HLOOKUP(VLOOKUP(M$1,$R$2:$S$16,2,0),'DSP Employee Census'!$B$6:$AC$507,ROWS($A$1:M452)+1,0)))</f>
        <v/>
      </c>
      <c r="N453" s="74" t="str">
        <f>IF(VLOOKUP(N$1,$R$2:$S$16,2,0)="","",IF(HLOOKUP(VLOOKUP(N$1,$R$2:$S$16,2,0),'DSP Employee Census'!$B$6:$AC$507,ROWS($A$1:N452)+1,0)=0,"",HLOOKUP(VLOOKUP(N$1,$R$2:$S$16,2,0),'DSP Employee Census'!$B$6:$AC$507,ROWS($A$1:N452)+1,0)))</f>
        <v/>
      </c>
      <c r="O453" s="16" t="str">
        <f>IF(VLOOKUP(O$1,$R$2:$S$16,2,0)="","",IF(E453="self",IF(HLOOKUP(VLOOKUP(O$1,$R$2:$S$16,2,0),'DSP Employee Census'!$B$6:$AC$507,ROWS($A$1:O452)+1,0)=0,"",VLOOKUP(HLOOKUP(VLOOKUP(O$1,$R$2:$S$16,2,0),'DSP Employee Census'!$B$6:$AC$507,ROWS($A$1:O452)+1,0),Lookups!$A$2:$B$45,2,0)),""))</f>
        <v/>
      </c>
    </row>
    <row r="454" spans="1:15" ht="18" customHeight="1" x14ac:dyDescent="0.15">
      <c r="A454" s="16" t="str">
        <f>IF(VLOOKUP(A$1,$R$2:$S$16,2,0)="","",IF(HLOOKUP(VLOOKUP(A$1,$R$2:$S$16,2,0),'DSP Employee Census'!$B$6:$AC$507,ROWS($A$1:A453)+1,0)=0,"",HLOOKUP(VLOOKUP(A$1,$R$2:$S$16,2,0),'DSP Employee Census'!$B$6:$AC$507,ROWS($A$1:A453)+1,0)))</f>
        <v/>
      </c>
      <c r="B454" s="16" t="str">
        <f>IF(VLOOKUP(B$1,$R$2:$S$16,2,0)="","",IF(HLOOKUP(VLOOKUP(B$1,$R$2:$S$16,2,0),'DSP Employee Census'!$A$6:$AC$507,ROWS($A$1:B453)+1,0)=0,"",HLOOKUP(VLOOKUP(B$1,$R$2:$S$16,2,0),'DSP Employee Census'!$A$6:$AC$507,ROWS($A$1:B453)+1,0)))</f>
        <v/>
      </c>
      <c r="C454" s="16" t="str">
        <f>IF(VLOOKUP(C$1,$R$2:$S$16,2,0)="","",IF(HLOOKUP(VLOOKUP(C$1,$R$2:$S$16,2,0),'DSP Employee Census'!$B$6:$AC$507,ROWS($A$1:C453)+1,0)=0,"",HLOOKUP(VLOOKUP(C$1,$R$2:$S$16,2,0),'DSP Employee Census'!$B$6:$AC$507,ROWS($A$1:C453)+1,0)))</f>
        <v/>
      </c>
      <c r="D454" s="74" t="str">
        <f>IF(VLOOKUP(D$1,$R$2:$S$16,2,0)="","",IF(HLOOKUP(VLOOKUP(D$1,$R$2:$S$16,2,0),'DSP Employee Census'!$B$6:$AC$507,ROWS($A$1:D453)+1,0)=0,"",HLOOKUP(VLOOKUP(D$1,$R$2:$S$16,2,0),'DSP Employee Census'!$B$6:$AC$507,ROWS($A$1:D453)+1,0)))</f>
        <v/>
      </c>
      <c r="E454" s="16" t="str">
        <f>IF(VLOOKUP(E$1,$R$2:$S$16,2,0)="","",IF(HLOOKUP(VLOOKUP(E$1,$R$2:$S$16,2,0),'DSP Employee Census'!$B$6:$AC$507,ROWS($A$1:E453)+1,0)=0,"",VLOOKUP(HLOOKUP(VLOOKUP(E$1,$R$2:$S$16,2,0),'DSP Employee Census'!$B$6:$AC$507,ROWS($A$1:E453)+1,0),Lookups!$A$2:$B$45,2,0)))</f>
        <v/>
      </c>
      <c r="F454" s="74" t="str">
        <f>IF(VLOOKUP(F$1,$R$2:$S$16,2,0)="","",IF(HLOOKUP(VLOOKUP(F$1,$R$2:$S$16,2,0),'DSP Employee Census'!$B$6:$AC$507,ROWS($A$1:F453)+1,0)=0,"",HLOOKUP(VLOOKUP(F$1,$R$2:$S$16,2,0),'DSP Employee Census'!$B$6:$AC$507,ROWS($A$1:F453)+1,0)))</f>
        <v/>
      </c>
      <c r="G454" s="16" t="str">
        <f>IF(VLOOKUP(G$1,$R$2:$S$16,2,0)="","",IF(HLOOKUP(VLOOKUP(G$1,$R$2:$S$16,2,0),'DSP Employee Census'!$B$6:$AC$507,ROWS($A$1:G453)+1,0)=0,"",VLOOKUP(HLOOKUP(VLOOKUP(G$1,$R$2:$S$16,2,0),'DSP Employee Census'!$B$6:$AC$507,ROWS($A$1:G453)+1,0),Lookups!$A$2:$B$45,2,0)))</f>
        <v/>
      </c>
      <c r="H454" s="74" t="str">
        <f>IF(VLOOKUP(H$1,$R$2:$S$16,2,0)="","",IF(HLOOKUP(VLOOKUP(H$1,$R$2:$S$16,2,0),'DSP Employee Census'!$B$6:$AC$507,ROWS($A$1:H453)+1,0)=0,"",HLOOKUP(VLOOKUP(H$1,$R$2:$S$16,2,0),'DSP Employee Census'!$B$6:$AC$507,ROWS($A$1:H453)+1,0)))</f>
        <v/>
      </c>
      <c r="I454" s="75" t="str">
        <f>IF(VLOOKUP(I$1,$R$2:$S$16,2,0)="","",IF(HLOOKUP(VLOOKUP(I$1,$R$2:$S$16,2,0),'DSP Employee Census'!$B$6:$AC$507,ROWS($A$1:I453)+1,0)=0,"",HLOOKUP(VLOOKUP(I$1,$R$2:$S$16,2,0),'DSP Employee Census'!$B$6:$AC$507,ROWS($A$1:I453)+1,0)))</f>
        <v/>
      </c>
      <c r="J454" s="76" t="str">
        <f>IF(VLOOKUP($J$1,$R$2:$S$16,2,0)="","",IF(AND($K454="part_time",HLOOKUP(VLOOKUP(J$1,$R$2:$S$16,2,0),'DSP Employee Census'!$B$6:$AC$507,ROWS($A$1:J453)+1,0)&gt;0),HLOOKUP(VLOOKUP(J$1,$R$2:$S$16,2,0),'DSP Employee Census'!$B$6:$AC$507,ROWS($A$1:J453)+1,0),IF(AND($K454="part_time",HLOOKUP(VLOOKUP(J$1,$R$2:$S$16,2,0),'DSP Employee Census'!$B$6:$AC$507,ROWS($A$1:J453)+1,0)=""),'DSP Employee Census'!$H$1,"")))</f>
        <v/>
      </c>
      <c r="K454" s="16" t="str">
        <f>IF(VLOOKUP(K$1,$R$2:$S$16,2,0)="","",IF(HLOOKUP(VLOOKUP(K$1,$R$2:$S$16,2,0),'DSP Employee Census'!$B$6:$AC$507,ROWS($A$1:K453)+1,0)=0,"",VLOOKUP(HLOOKUP(VLOOKUP(K$1,$R$2:$S$16,2,0),'DSP Employee Census'!$B$6:$AC$507,ROWS($A$1:K453)+1,0),Lookups!$A$2:$B$45,2,0)))</f>
        <v/>
      </c>
      <c r="L454" s="74" t="str">
        <f>IF(VLOOKUP(L$1,$R$2:$S$16,2,0)="","",IF(HLOOKUP(VLOOKUP(L$1,$R$2:$S$16,2,0),'DSP Employee Census'!$B$6:$AC$507,ROWS($A$1:L453)+1,0)=0,"",HLOOKUP(VLOOKUP(L$1,$R$2:$S$16,2,0),'DSP Employee Census'!$B$6:$AC$507,ROWS($A$1:L453)+1,0)))</f>
        <v/>
      </c>
      <c r="M454" s="76" t="str">
        <f>IF(VLOOKUP(M$1,$R$2:$S$16,2,0)="","",IF(HLOOKUP(VLOOKUP(M$1,$R$2:$S$16,2,0),'DSP Employee Census'!$B$6:$AC$507,ROWS($A$1:M453)+1,0)=0,"",HLOOKUP(VLOOKUP(M$1,$R$2:$S$16,2,0),'DSP Employee Census'!$B$6:$AC$507,ROWS($A$1:M453)+1,0)))</f>
        <v/>
      </c>
      <c r="N454" s="74" t="str">
        <f>IF(VLOOKUP(N$1,$R$2:$S$16,2,0)="","",IF(HLOOKUP(VLOOKUP(N$1,$R$2:$S$16,2,0),'DSP Employee Census'!$B$6:$AC$507,ROWS($A$1:N453)+1,0)=0,"",HLOOKUP(VLOOKUP(N$1,$R$2:$S$16,2,0),'DSP Employee Census'!$B$6:$AC$507,ROWS($A$1:N453)+1,0)))</f>
        <v/>
      </c>
      <c r="O454" s="16" t="str">
        <f>IF(VLOOKUP(O$1,$R$2:$S$16,2,0)="","",IF(E454="self",IF(HLOOKUP(VLOOKUP(O$1,$R$2:$S$16,2,0),'DSP Employee Census'!$B$6:$AC$507,ROWS($A$1:O453)+1,0)=0,"",VLOOKUP(HLOOKUP(VLOOKUP(O$1,$R$2:$S$16,2,0),'DSP Employee Census'!$B$6:$AC$507,ROWS($A$1:O453)+1,0),Lookups!$A$2:$B$45,2,0)),""))</f>
        <v/>
      </c>
    </row>
    <row r="455" spans="1:15" ht="18" customHeight="1" x14ac:dyDescent="0.15">
      <c r="A455" s="16" t="str">
        <f>IF(VLOOKUP(A$1,$R$2:$S$16,2,0)="","",IF(HLOOKUP(VLOOKUP(A$1,$R$2:$S$16,2,0),'DSP Employee Census'!$B$6:$AC$507,ROWS($A$1:A454)+1,0)=0,"",HLOOKUP(VLOOKUP(A$1,$R$2:$S$16,2,0),'DSP Employee Census'!$B$6:$AC$507,ROWS($A$1:A454)+1,0)))</f>
        <v/>
      </c>
      <c r="B455" s="16" t="str">
        <f>IF(VLOOKUP(B$1,$R$2:$S$16,2,0)="","",IF(HLOOKUP(VLOOKUP(B$1,$R$2:$S$16,2,0),'DSP Employee Census'!$A$6:$AC$507,ROWS($A$1:B454)+1,0)=0,"",HLOOKUP(VLOOKUP(B$1,$R$2:$S$16,2,0),'DSP Employee Census'!$A$6:$AC$507,ROWS($A$1:B454)+1,0)))</f>
        <v/>
      </c>
      <c r="C455" s="16" t="str">
        <f>IF(VLOOKUP(C$1,$R$2:$S$16,2,0)="","",IF(HLOOKUP(VLOOKUP(C$1,$R$2:$S$16,2,0),'DSP Employee Census'!$B$6:$AC$507,ROWS($A$1:C454)+1,0)=0,"",HLOOKUP(VLOOKUP(C$1,$R$2:$S$16,2,0),'DSP Employee Census'!$B$6:$AC$507,ROWS($A$1:C454)+1,0)))</f>
        <v/>
      </c>
      <c r="D455" s="74" t="str">
        <f>IF(VLOOKUP(D$1,$R$2:$S$16,2,0)="","",IF(HLOOKUP(VLOOKUP(D$1,$R$2:$S$16,2,0),'DSP Employee Census'!$B$6:$AC$507,ROWS($A$1:D454)+1,0)=0,"",HLOOKUP(VLOOKUP(D$1,$R$2:$S$16,2,0),'DSP Employee Census'!$B$6:$AC$507,ROWS($A$1:D454)+1,0)))</f>
        <v/>
      </c>
      <c r="E455" s="16" t="str">
        <f>IF(VLOOKUP(E$1,$R$2:$S$16,2,0)="","",IF(HLOOKUP(VLOOKUP(E$1,$R$2:$S$16,2,0),'DSP Employee Census'!$B$6:$AC$507,ROWS($A$1:E454)+1,0)=0,"",VLOOKUP(HLOOKUP(VLOOKUP(E$1,$R$2:$S$16,2,0),'DSP Employee Census'!$B$6:$AC$507,ROWS($A$1:E454)+1,0),Lookups!$A$2:$B$45,2,0)))</f>
        <v/>
      </c>
      <c r="F455" s="74" t="str">
        <f>IF(VLOOKUP(F$1,$R$2:$S$16,2,0)="","",IF(HLOOKUP(VLOOKUP(F$1,$R$2:$S$16,2,0),'DSP Employee Census'!$B$6:$AC$507,ROWS($A$1:F454)+1,0)=0,"",HLOOKUP(VLOOKUP(F$1,$R$2:$S$16,2,0),'DSP Employee Census'!$B$6:$AC$507,ROWS($A$1:F454)+1,0)))</f>
        <v/>
      </c>
      <c r="G455" s="16" t="str">
        <f>IF(VLOOKUP(G$1,$R$2:$S$16,2,0)="","",IF(HLOOKUP(VLOOKUP(G$1,$R$2:$S$16,2,0),'DSP Employee Census'!$B$6:$AC$507,ROWS($A$1:G454)+1,0)=0,"",VLOOKUP(HLOOKUP(VLOOKUP(G$1,$R$2:$S$16,2,0),'DSP Employee Census'!$B$6:$AC$507,ROWS($A$1:G454)+1,0),Lookups!$A$2:$B$45,2,0)))</f>
        <v/>
      </c>
      <c r="H455" s="74" t="str">
        <f>IF(VLOOKUP(H$1,$R$2:$S$16,2,0)="","",IF(HLOOKUP(VLOOKUP(H$1,$R$2:$S$16,2,0),'DSP Employee Census'!$B$6:$AC$507,ROWS($A$1:H454)+1,0)=0,"",HLOOKUP(VLOOKUP(H$1,$R$2:$S$16,2,0),'DSP Employee Census'!$B$6:$AC$507,ROWS($A$1:H454)+1,0)))</f>
        <v/>
      </c>
      <c r="I455" s="75" t="str">
        <f>IF(VLOOKUP(I$1,$R$2:$S$16,2,0)="","",IF(HLOOKUP(VLOOKUP(I$1,$R$2:$S$16,2,0),'DSP Employee Census'!$B$6:$AC$507,ROWS($A$1:I454)+1,0)=0,"",HLOOKUP(VLOOKUP(I$1,$R$2:$S$16,2,0),'DSP Employee Census'!$B$6:$AC$507,ROWS($A$1:I454)+1,0)))</f>
        <v/>
      </c>
      <c r="J455" s="76" t="str">
        <f>IF(VLOOKUP($J$1,$R$2:$S$16,2,0)="","",IF(AND($K455="part_time",HLOOKUP(VLOOKUP(J$1,$R$2:$S$16,2,0),'DSP Employee Census'!$B$6:$AC$507,ROWS($A$1:J454)+1,0)&gt;0),HLOOKUP(VLOOKUP(J$1,$R$2:$S$16,2,0),'DSP Employee Census'!$B$6:$AC$507,ROWS($A$1:J454)+1,0),IF(AND($K455="part_time",HLOOKUP(VLOOKUP(J$1,$R$2:$S$16,2,0),'DSP Employee Census'!$B$6:$AC$507,ROWS($A$1:J454)+1,0)=""),'DSP Employee Census'!$H$1,"")))</f>
        <v/>
      </c>
      <c r="K455" s="16" t="str">
        <f>IF(VLOOKUP(K$1,$R$2:$S$16,2,0)="","",IF(HLOOKUP(VLOOKUP(K$1,$R$2:$S$16,2,0),'DSP Employee Census'!$B$6:$AC$507,ROWS($A$1:K454)+1,0)=0,"",VLOOKUP(HLOOKUP(VLOOKUP(K$1,$R$2:$S$16,2,0),'DSP Employee Census'!$B$6:$AC$507,ROWS($A$1:K454)+1,0),Lookups!$A$2:$B$45,2,0)))</f>
        <v/>
      </c>
      <c r="L455" s="74" t="str">
        <f>IF(VLOOKUP(L$1,$R$2:$S$16,2,0)="","",IF(HLOOKUP(VLOOKUP(L$1,$R$2:$S$16,2,0),'DSP Employee Census'!$B$6:$AC$507,ROWS($A$1:L454)+1,0)=0,"",HLOOKUP(VLOOKUP(L$1,$R$2:$S$16,2,0),'DSP Employee Census'!$B$6:$AC$507,ROWS($A$1:L454)+1,0)))</f>
        <v/>
      </c>
      <c r="M455" s="76" t="str">
        <f>IF(VLOOKUP(M$1,$R$2:$S$16,2,0)="","",IF(HLOOKUP(VLOOKUP(M$1,$R$2:$S$16,2,0),'DSP Employee Census'!$B$6:$AC$507,ROWS($A$1:M454)+1,0)=0,"",HLOOKUP(VLOOKUP(M$1,$R$2:$S$16,2,0),'DSP Employee Census'!$B$6:$AC$507,ROWS($A$1:M454)+1,0)))</f>
        <v/>
      </c>
      <c r="N455" s="74" t="str">
        <f>IF(VLOOKUP(N$1,$R$2:$S$16,2,0)="","",IF(HLOOKUP(VLOOKUP(N$1,$R$2:$S$16,2,0),'DSP Employee Census'!$B$6:$AC$507,ROWS($A$1:N454)+1,0)=0,"",HLOOKUP(VLOOKUP(N$1,$R$2:$S$16,2,0),'DSP Employee Census'!$B$6:$AC$507,ROWS($A$1:N454)+1,0)))</f>
        <v/>
      </c>
      <c r="O455" s="16" t="str">
        <f>IF(VLOOKUP(O$1,$R$2:$S$16,2,0)="","",IF(E455="self",IF(HLOOKUP(VLOOKUP(O$1,$R$2:$S$16,2,0),'DSP Employee Census'!$B$6:$AC$507,ROWS($A$1:O454)+1,0)=0,"",VLOOKUP(HLOOKUP(VLOOKUP(O$1,$R$2:$S$16,2,0),'DSP Employee Census'!$B$6:$AC$507,ROWS($A$1:O454)+1,0),Lookups!$A$2:$B$45,2,0)),""))</f>
        <v/>
      </c>
    </row>
    <row r="456" spans="1:15" ht="18" customHeight="1" x14ac:dyDescent="0.15">
      <c r="A456" s="16" t="str">
        <f>IF(VLOOKUP(A$1,$R$2:$S$16,2,0)="","",IF(HLOOKUP(VLOOKUP(A$1,$R$2:$S$16,2,0),'DSP Employee Census'!$B$6:$AC$507,ROWS($A$1:A455)+1,0)=0,"",HLOOKUP(VLOOKUP(A$1,$R$2:$S$16,2,0),'DSP Employee Census'!$B$6:$AC$507,ROWS($A$1:A455)+1,0)))</f>
        <v/>
      </c>
      <c r="B456" s="16" t="str">
        <f>IF(VLOOKUP(B$1,$R$2:$S$16,2,0)="","",IF(HLOOKUP(VLOOKUP(B$1,$R$2:$S$16,2,0),'DSP Employee Census'!$A$6:$AC$507,ROWS($A$1:B455)+1,0)=0,"",HLOOKUP(VLOOKUP(B$1,$R$2:$S$16,2,0),'DSP Employee Census'!$A$6:$AC$507,ROWS($A$1:B455)+1,0)))</f>
        <v/>
      </c>
      <c r="C456" s="16" t="str">
        <f>IF(VLOOKUP(C$1,$R$2:$S$16,2,0)="","",IF(HLOOKUP(VLOOKUP(C$1,$R$2:$S$16,2,0),'DSP Employee Census'!$B$6:$AC$507,ROWS($A$1:C455)+1,0)=0,"",HLOOKUP(VLOOKUP(C$1,$R$2:$S$16,2,0),'DSP Employee Census'!$B$6:$AC$507,ROWS($A$1:C455)+1,0)))</f>
        <v/>
      </c>
      <c r="D456" s="74" t="str">
        <f>IF(VLOOKUP(D$1,$R$2:$S$16,2,0)="","",IF(HLOOKUP(VLOOKUP(D$1,$R$2:$S$16,2,0),'DSP Employee Census'!$B$6:$AC$507,ROWS($A$1:D455)+1,0)=0,"",HLOOKUP(VLOOKUP(D$1,$R$2:$S$16,2,0),'DSP Employee Census'!$B$6:$AC$507,ROWS($A$1:D455)+1,0)))</f>
        <v/>
      </c>
      <c r="E456" s="16" t="str">
        <f>IF(VLOOKUP(E$1,$R$2:$S$16,2,0)="","",IF(HLOOKUP(VLOOKUP(E$1,$R$2:$S$16,2,0),'DSP Employee Census'!$B$6:$AC$507,ROWS($A$1:E455)+1,0)=0,"",VLOOKUP(HLOOKUP(VLOOKUP(E$1,$R$2:$S$16,2,0),'DSP Employee Census'!$B$6:$AC$507,ROWS($A$1:E455)+1,0),Lookups!$A$2:$B$45,2,0)))</f>
        <v/>
      </c>
      <c r="F456" s="74" t="str">
        <f>IF(VLOOKUP(F$1,$R$2:$S$16,2,0)="","",IF(HLOOKUP(VLOOKUP(F$1,$R$2:$S$16,2,0),'DSP Employee Census'!$B$6:$AC$507,ROWS($A$1:F455)+1,0)=0,"",HLOOKUP(VLOOKUP(F$1,$R$2:$S$16,2,0),'DSP Employee Census'!$B$6:$AC$507,ROWS($A$1:F455)+1,0)))</f>
        <v/>
      </c>
      <c r="G456" s="16" t="str">
        <f>IF(VLOOKUP(G$1,$R$2:$S$16,2,0)="","",IF(HLOOKUP(VLOOKUP(G$1,$R$2:$S$16,2,0),'DSP Employee Census'!$B$6:$AC$507,ROWS($A$1:G455)+1,0)=0,"",VLOOKUP(HLOOKUP(VLOOKUP(G$1,$R$2:$S$16,2,0),'DSP Employee Census'!$B$6:$AC$507,ROWS($A$1:G455)+1,0),Lookups!$A$2:$B$45,2,0)))</f>
        <v/>
      </c>
      <c r="H456" s="74" t="str">
        <f>IF(VLOOKUP(H$1,$R$2:$S$16,2,0)="","",IF(HLOOKUP(VLOOKUP(H$1,$R$2:$S$16,2,0),'DSP Employee Census'!$B$6:$AC$507,ROWS($A$1:H455)+1,0)=0,"",HLOOKUP(VLOOKUP(H$1,$R$2:$S$16,2,0),'DSP Employee Census'!$B$6:$AC$507,ROWS($A$1:H455)+1,0)))</f>
        <v/>
      </c>
      <c r="I456" s="75" t="str">
        <f>IF(VLOOKUP(I$1,$R$2:$S$16,2,0)="","",IF(HLOOKUP(VLOOKUP(I$1,$R$2:$S$16,2,0),'DSP Employee Census'!$B$6:$AC$507,ROWS($A$1:I455)+1,0)=0,"",HLOOKUP(VLOOKUP(I$1,$R$2:$S$16,2,0),'DSP Employee Census'!$B$6:$AC$507,ROWS($A$1:I455)+1,0)))</f>
        <v/>
      </c>
      <c r="J456" s="76" t="str">
        <f>IF(VLOOKUP($J$1,$R$2:$S$16,2,0)="","",IF(AND($K456="part_time",HLOOKUP(VLOOKUP(J$1,$R$2:$S$16,2,0),'DSP Employee Census'!$B$6:$AC$507,ROWS($A$1:J455)+1,0)&gt;0),HLOOKUP(VLOOKUP(J$1,$R$2:$S$16,2,0),'DSP Employee Census'!$B$6:$AC$507,ROWS($A$1:J455)+1,0),IF(AND($K456="part_time",HLOOKUP(VLOOKUP(J$1,$R$2:$S$16,2,0),'DSP Employee Census'!$B$6:$AC$507,ROWS($A$1:J455)+1,0)=""),'DSP Employee Census'!$H$1,"")))</f>
        <v/>
      </c>
      <c r="K456" s="16" t="str">
        <f>IF(VLOOKUP(K$1,$R$2:$S$16,2,0)="","",IF(HLOOKUP(VLOOKUP(K$1,$R$2:$S$16,2,0),'DSP Employee Census'!$B$6:$AC$507,ROWS($A$1:K455)+1,0)=0,"",VLOOKUP(HLOOKUP(VLOOKUP(K$1,$R$2:$S$16,2,0),'DSP Employee Census'!$B$6:$AC$507,ROWS($A$1:K455)+1,0),Lookups!$A$2:$B$45,2,0)))</f>
        <v/>
      </c>
      <c r="L456" s="74" t="str">
        <f>IF(VLOOKUP(L$1,$R$2:$S$16,2,0)="","",IF(HLOOKUP(VLOOKUP(L$1,$R$2:$S$16,2,0),'DSP Employee Census'!$B$6:$AC$507,ROWS($A$1:L455)+1,0)=0,"",HLOOKUP(VLOOKUP(L$1,$R$2:$S$16,2,0),'DSP Employee Census'!$B$6:$AC$507,ROWS($A$1:L455)+1,0)))</f>
        <v/>
      </c>
      <c r="M456" s="76" t="str">
        <f>IF(VLOOKUP(M$1,$R$2:$S$16,2,0)="","",IF(HLOOKUP(VLOOKUP(M$1,$R$2:$S$16,2,0),'DSP Employee Census'!$B$6:$AC$507,ROWS($A$1:M455)+1,0)=0,"",HLOOKUP(VLOOKUP(M$1,$R$2:$S$16,2,0),'DSP Employee Census'!$B$6:$AC$507,ROWS($A$1:M455)+1,0)))</f>
        <v/>
      </c>
      <c r="N456" s="74" t="str">
        <f>IF(VLOOKUP(N$1,$R$2:$S$16,2,0)="","",IF(HLOOKUP(VLOOKUP(N$1,$R$2:$S$16,2,0),'DSP Employee Census'!$B$6:$AC$507,ROWS($A$1:N455)+1,0)=0,"",HLOOKUP(VLOOKUP(N$1,$R$2:$S$16,2,0),'DSP Employee Census'!$B$6:$AC$507,ROWS($A$1:N455)+1,0)))</f>
        <v/>
      </c>
      <c r="O456" s="16" t="str">
        <f>IF(VLOOKUP(O$1,$R$2:$S$16,2,0)="","",IF(E456="self",IF(HLOOKUP(VLOOKUP(O$1,$R$2:$S$16,2,0),'DSP Employee Census'!$B$6:$AC$507,ROWS($A$1:O455)+1,0)=0,"",VLOOKUP(HLOOKUP(VLOOKUP(O$1,$R$2:$S$16,2,0),'DSP Employee Census'!$B$6:$AC$507,ROWS($A$1:O455)+1,0),Lookups!$A$2:$B$45,2,0)),""))</f>
        <v/>
      </c>
    </row>
    <row r="457" spans="1:15" ht="18" customHeight="1" x14ac:dyDescent="0.15">
      <c r="A457" s="16" t="str">
        <f>IF(VLOOKUP(A$1,$R$2:$S$16,2,0)="","",IF(HLOOKUP(VLOOKUP(A$1,$R$2:$S$16,2,0),'DSP Employee Census'!$B$6:$AC$507,ROWS($A$1:A456)+1,0)=0,"",HLOOKUP(VLOOKUP(A$1,$R$2:$S$16,2,0),'DSP Employee Census'!$B$6:$AC$507,ROWS($A$1:A456)+1,0)))</f>
        <v/>
      </c>
      <c r="B457" s="16" t="str">
        <f>IF(VLOOKUP(B$1,$R$2:$S$16,2,0)="","",IF(HLOOKUP(VLOOKUP(B$1,$R$2:$S$16,2,0),'DSP Employee Census'!$A$6:$AC$507,ROWS($A$1:B456)+1,0)=0,"",HLOOKUP(VLOOKUP(B$1,$R$2:$S$16,2,0),'DSP Employee Census'!$A$6:$AC$507,ROWS($A$1:B456)+1,0)))</f>
        <v/>
      </c>
      <c r="C457" s="16" t="str">
        <f>IF(VLOOKUP(C$1,$R$2:$S$16,2,0)="","",IF(HLOOKUP(VLOOKUP(C$1,$R$2:$S$16,2,0),'DSP Employee Census'!$B$6:$AC$507,ROWS($A$1:C456)+1,0)=0,"",HLOOKUP(VLOOKUP(C$1,$R$2:$S$16,2,0),'DSP Employee Census'!$B$6:$AC$507,ROWS($A$1:C456)+1,0)))</f>
        <v/>
      </c>
      <c r="D457" s="74" t="str">
        <f>IF(VLOOKUP(D$1,$R$2:$S$16,2,0)="","",IF(HLOOKUP(VLOOKUP(D$1,$R$2:$S$16,2,0),'DSP Employee Census'!$B$6:$AC$507,ROWS($A$1:D456)+1,0)=0,"",HLOOKUP(VLOOKUP(D$1,$R$2:$S$16,2,0),'DSP Employee Census'!$B$6:$AC$507,ROWS($A$1:D456)+1,0)))</f>
        <v/>
      </c>
      <c r="E457" s="16" t="str">
        <f>IF(VLOOKUP(E$1,$R$2:$S$16,2,0)="","",IF(HLOOKUP(VLOOKUP(E$1,$R$2:$S$16,2,0),'DSP Employee Census'!$B$6:$AC$507,ROWS($A$1:E456)+1,0)=0,"",VLOOKUP(HLOOKUP(VLOOKUP(E$1,$R$2:$S$16,2,0),'DSP Employee Census'!$B$6:$AC$507,ROWS($A$1:E456)+1,0),Lookups!$A$2:$B$45,2,0)))</f>
        <v/>
      </c>
      <c r="F457" s="74" t="str">
        <f>IF(VLOOKUP(F$1,$R$2:$S$16,2,0)="","",IF(HLOOKUP(VLOOKUP(F$1,$R$2:$S$16,2,0),'DSP Employee Census'!$B$6:$AC$507,ROWS($A$1:F456)+1,0)=0,"",HLOOKUP(VLOOKUP(F$1,$R$2:$S$16,2,0),'DSP Employee Census'!$B$6:$AC$507,ROWS($A$1:F456)+1,0)))</f>
        <v/>
      </c>
      <c r="G457" s="16" t="str">
        <f>IF(VLOOKUP(G$1,$R$2:$S$16,2,0)="","",IF(HLOOKUP(VLOOKUP(G$1,$R$2:$S$16,2,0),'DSP Employee Census'!$B$6:$AC$507,ROWS($A$1:G456)+1,0)=0,"",VLOOKUP(HLOOKUP(VLOOKUP(G$1,$R$2:$S$16,2,0),'DSP Employee Census'!$B$6:$AC$507,ROWS($A$1:G456)+1,0),Lookups!$A$2:$B$45,2,0)))</f>
        <v/>
      </c>
      <c r="H457" s="74" t="str">
        <f>IF(VLOOKUP(H$1,$R$2:$S$16,2,0)="","",IF(HLOOKUP(VLOOKUP(H$1,$R$2:$S$16,2,0),'DSP Employee Census'!$B$6:$AC$507,ROWS($A$1:H456)+1,0)=0,"",HLOOKUP(VLOOKUP(H$1,$R$2:$S$16,2,0),'DSP Employee Census'!$B$6:$AC$507,ROWS($A$1:H456)+1,0)))</f>
        <v/>
      </c>
      <c r="I457" s="75" t="str">
        <f>IF(VLOOKUP(I$1,$R$2:$S$16,2,0)="","",IF(HLOOKUP(VLOOKUP(I$1,$R$2:$S$16,2,0),'DSP Employee Census'!$B$6:$AC$507,ROWS($A$1:I456)+1,0)=0,"",HLOOKUP(VLOOKUP(I$1,$R$2:$S$16,2,0),'DSP Employee Census'!$B$6:$AC$507,ROWS($A$1:I456)+1,0)))</f>
        <v/>
      </c>
      <c r="J457" s="76" t="str">
        <f>IF(VLOOKUP($J$1,$R$2:$S$16,2,0)="","",IF(AND($K457="part_time",HLOOKUP(VLOOKUP(J$1,$R$2:$S$16,2,0),'DSP Employee Census'!$B$6:$AC$507,ROWS($A$1:J456)+1,0)&gt;0),HLOOKUP(VLOOKUP(J$1,$R$2:$S$16,2,0),'DSP Employee Census'!$B$6:$AC$507,ROWS($A$1:J456)+1,0),IF(AND($K457="part_time",HLOOKUP(VLOOKUP(J$1,$R$2:$S$16,2,0),'DSP Employee Census'!$B$6:$AC$507,ROWS($A$1:J456)+1,0)=""),'DSP Employee Census'!$H$1,"")))</f>
        <v/>
      </c>
      <c r="K457" s="16" t="str">
        <f>IF(VLOOKUP(K$1,$R$2:$S$16,2,0)="","",IF(HLOOKUP(VLOOKUP(K$1,$R$2:$S$16,2,0),'DSP Employee Census'!$B$6:$AC$507,ROWS($A$1:K456)+1,0)=0,"",VLOOKUP(HLOOKUP(VLOOKUP(K$1,$R$2:$S$16,2,0),'DSP Employee Census'!$B$6:$AC$507,ROWS($A$1:K456)+1,0),Lookups!$A$2:$B$45,2,0)))</f>
        <v/>
      </c>
      <c r="L457" s="74" t="str">
        <f>IF(VLOOKUP(L$1,$R$2:$S$16,2,0)="","",IF(HLOOKUP(VLOOKUP(L$1,$R$2:$S$16,2,0),'DSP Employee Census'!$B$6:$AC$507,ROWS($A$1:L456)+1,0)=0,"",HLOOKUP(VLOOKUP(L$1,$R$2:$S$16,2,0),'DSP Employee Census'!$B$6:$AC$507,ROWS($A$1:L456)+1,0)))</f>
        <v/>
      </c>
      <c r="M457" s="76" t="str">
        <f>IF(VLOOKUP(M$1,$R$2:$S$16,2,0)="","",IF(HLOOKUP(VLOOKUP(M$1,$R$2:$S$16,2,0),'DSP Employee Census'!$B$6:$AC$507,ROWS($A$1:M456)+1,0)=0,"",HLOOKUP(VLOOKUP(M$1,$R$2:$S$16,2,0),'DSP Employee Census'!$B$6:$AC$507,ROWS($A$1:M456)+1,0)))</f>
        <v/>
      </c>
      <c r="N457" s="74" t="str">
        <f>IF(VLOOKUP(N$1,$R$2:$S$16,2,0)="","",IF(HLOOKUP(VLOOKUP(N$1,$R$2:$S$16,2,0),'DSP Employee Census'!$B$6:$AC$507,ROWS($A$1:N456)+1,0)=0,"",HLOOKUP(VLOOKUP(N$1,$R$2:$S$16,2,0),'DSP Employee Census'!$B$6:$AC$507,ROWS($A$1:N456)+1,0)))</f>
        <v/>
      </c>
      <c r="O457" s="16" t="str">
        <f>IF(VLOOKUP(O$1,$R$2:$S$16,2,0)="","",IF(E457="self",IF(HLOOKUP(VLOOKUP(O$1,$R$2:$S$16,2,0),'DSP Employee Census'!$B$6:$AC$507,ROWS($A$1:O456)+1,0)=0,"",VLOOKUP(HLOOKUP(VLOOKUP(O$1,$R$2:$S$16,2,0),'DSP Employee Census'!$B$6:$AC$507,ROWS($A$1:O456)+1,0),Lookups!$A$2:$B$45,2,0)),""))</f>
        <v/>
      </c>
    </row>
    <row r="458" spans="1:15" ht="18" customHeight="1" x14ac:dyDescent="0.15">
      <c r="A458" s="16" t="str">
        <f>IF(VLOOKUP(A$1,$R$2:$S$16,2,0)="","",IF(HLOOKUP(VLOOKUP(A$1,$R$2:$S$16,2,0),'DSP Employee Census'!$B$6:$AC$507,ROWS($A$1:A457)+1,0)=0,"",HLOOKUP(VLOOKUP(A$1,$R$2:$S$16,2,0),'DSP Employee Census'!$B$6:$AC$507,ROWS($A$1:A457)+1,0)))</f>
        <v/>
      </c>
      <c r="B458" s="16" t="str">
        <f>IF(VLOOKUP(B$1,$R$2:$S$16,2,0)="","",IF(HLOOKUP(VLOOKUP(B$1,$R$2:$S$16,2,0),'DSP Employee Census'!$A$6:$AC$507,ROWS($A$1:B457)+1,0)=0,"",HLOOKUP(VLOOKUP(B$1,$R$2:$S$16,2,0),'DSP Employee Census'!$A$6:$AC$507,ROWS($A$1:B457)+1,0)))</f>
        <v/>
      </c>
      <c r="C458" s="16" t="str">
        <f>IF(VLOOKUP(C$1,$R$2:$S$16,2,0)="","",IF(HLOOKUP(VLOOKUP(C$1,$R$2:$S$16,2,0),'DSP Employee Census'!$B$6:$AC$507,ROWS($A$1:C457)+1,0)=0,"",HLOOKUP(VLOOKUP(C$1,$R$2:$S$16,2,0),'DSP Employee Census'!$B$6:$AC$507,ROWS($A$1:C457)+1,0)))</f>
        <v/>
      </c>
      <c r="D458" s="74" t="str">
        <f>IF(VLOOKUP(D$1,$R$2:$S$16,2,0)="","",IF(HLOOKUP(VLOOKUP(D$1,$R$2:$S$16,2,0),'DSP Employee Census'!$B$6:$AC$507,ROWS($A$1:D457)+1,0)=0,"",HLOOKUP(VLOOKUP(D$1,$R$2:$S$16,2,0),'DSP Employee Census'!$B$6:$AC$507,ROWS($A$1:D457)+1,0)))</f>
        <v/>
      </c>
      <c r="E458" s="16" t="str">
        <f>IF(VLOOKUP(E$1,$R$2:$S$16,2,0)="","",IF(HLOOKUP(VLOOKUP(E$1,$R$2:$S$16,2,0),'DSP Employee Census'!$B$6:$AC$507,ROWS($A$1:E457)+1,0)=0,"",VLOOKUP(HLOOKUP(VLOOKUP(E$1,$R$2:$S$16,2,0),'DSP Employee Census'!$B$6:$AC$507,ROWS($A$1:E457)+1,0),Lookups!$A$2:$B$45,2,0)))</f>
        <v/>
      </c>
      <c r="F458" s="74" t="str">
        <f>IF(VLOOKUP(F$1,$R$2:$S$16,2,0)="","",IF(HLOOKUP(VLOOKUP(F$1,$R$2:$S$16,2,0),'DSP Employee Census'!$B$6:$AC$507,ROWS($A$1:F457)+1,0)=0,"",HLOOKUP(VLOOKUP(F$1,$R$2:$S$16,2,0),'DSP Employee Census'!$B$6:$AC$507,ROWS($A$1:F457)+1,0)))</f>
        <v/>
      </c>
      <c r="G458" s="16" t="str">
        <f>IF(VLOOKUP(G$1,$R$2:$S$16,2,0)="","",IF(HLOOKUP(VLOOKUP(G$1,$R$2:$S$16,2,0),'DSP Employee Census'!$B$6:$AC$507,ROWS($A$1:G457)+1,0)=0,"",VLOOKUP(HLOOKUP(VLOOKUP(G$1,$R$2:$S$16,2,0),'DSP Employee Census'!$B$6:$AC$507,ROWS($A$1:G457)+1,0),Lookups!$A$2:$B$45,2,0)))</f>
        <v/>
      </c>
      <c r="H458" s="74" t="str">
        <f>IF(VLOOKUP(H$1,$R$2:$S$16,2,0)="","",IF(HLOOKUP(VLOOKUP(H$1,$R$2:$S$16,2,0),'DSP Employee Census'!$B$6:$AC$507,ROWS($A$1:H457)+1,0)=0,"",HLOOKUP(VLOOKUP(H$1,$R$2:$S$16,2,0),'DSP Employee Census'!$B$6:$AC$507,ROWS($A$1:H457)+1,0)))</f>
        <v/>
      </c>
      <c r="I458" s="75" t="str">
        <f>IF(VLOOKUP(I$1,$R$2:$S$16,2,0)="","",IF(HLOOKUP(VLOOKUP(I$1,$R$2:$S$16,2,0),'DSP Employee Census'!$B$6:$AC$507,ROWS($A$1:I457)+1,0)=0,"",HLOOKUP(VLOOKUP(I$1,$R$2:$S$16,2,0),'DSP Employee Census'!$B$6:$AC$507,ROWS($A$1:I457)+1,0)))</f>
        <v/>
      </c>
      <c r="J458" s="76" t="str">
        <f>IF(VLOOKUP($J$1,$R$2:$S$16,2,0)="","",IF(AND($K458="part_time",HLOOKUP(VLOOKUP(J$1,$R$2:$S$16,2,0),'DSP Employee Census'!$B$6:$AC$507,ROWS($A$1:J457)+1,0)&gt;0),HLOOKUP(VLOOKUP(J$1,$R$2:$S$16,2,0),'DSP Employee Census'!$B$6:$AC$507,ROWS($A$1:J457)+1,0),IF(AND($K458="part_time",HLOOKUP(VLOOKUP(J$1,$R$2:$S$16,2,0),'DSP Employee Census'!$B$6:$AC$507,ROWS($A$1:J457)+1,0)=""),'DSP Employee Census'!$H$1,"")))</f>
        <v/>
      </c>
      <c r="K458" s="16" t="str">
        <f>IF(VLOOKUP(K$1,$R$2:$S$16,2,0)="","",IF(HLOOKUP(VLOOKUP(K$1,$R$2:$S$16,2,0),'DSP Employee Census'!$B$6:$AC$507,ROWS($A$1:K457)+1,0)=0,"",VLOOKUP(HLOOKUP(VLOOKUP(K$1,$R$2:$S$16,2,0),'DSP Employee Census'!$B$6:$AC$507,ROWS($A$1:K457)+1,0),Lookups!$A$2:$B$45,2,0)))</f>
        <v/>
      </c>
      <c r="L458" s="74" t="str">
        <f>IF(VLOOKUP(L$1,$R$2:$S$16,2,0)="","",IF(HLOOKUP(VLOOKUP(L$1,$R$2:$S$16,2,0),'DSP Employee Census'!$B$6:$AC$507,ROWS($A$1:L457)+1,0)=0,"",HLOOKUP(VLOOKUP(L$1,$R$2:$S$16,2,0),'DSP Employee Census'!$B$6:$AC$507,ROWS($A$1:L457)+1,0)))</f>
        <v/>
      </c>
      <c r="M458" s="76" t="str">
        <f>IF(VLOOKUP(M$1,$R$2:$S$16,2,0)="","",IF(HLOOKUP(VLOOKUP(M$1,$R$2:$S$16,2,0),'DSP Employee Census'!$B$6:$AC$507,ROWS($A$1:M457)+1,0)=0,"",HLOOKUP(VLOOKUP(M$1,$R$2:$S$16,2,0),'DSP Employee Census'!$B$6:$AC$507,ROWS($A$1:M457)+1,0)))</f>
        <v/>
      </c>
      <c r="N458" s="74" t="str">
        <f>IF(VLOOKUP(N$1,$R$2:$S$16,2,0)="","",IF(HLOOKUP(VLOOKUP(N$1,$R$2:$S$16,2,0),'DSP Employee Census'!$B$6:$AC$507,ROWS($A$1:N457)+1,0)=0,"",HLOOKUP(VLOOKUP(N$1,$R$2:$S$16,2,0),'DSP Employee Census'!$B$6:$AC$507,ROWS($A$1:N457)+1,0)))</f>
        <v/>
      </c>
      <c r="O458" s="16" t="str">
        <f>IF(VLOOKUP(O$1,$R$2:$S$16,2,0)="","",IF(E458="self",IF(HLOOKUP(VLOOKUP(O$1,$R$2:$S$16,2,0),'DSP Employee Census'!$B$6:$AC$507,ROWS($A$1:O457)+1,0)=0,"",VLOOKUP(HLOOKUP(VLOOKUP(O$1,$R$2:$S$16,2,0),'DSP Employee Census'!$B$6:$AC$507,ROWS($A$1:O457)+1,0),Lookups!$A$2:$B$45,2,0)),""))</f>
        <v/>
      </c>
    </row>
    <row r="459" spans="1:15" ht="18" customHeight="1" x14ac:dyDescent="0.15">
      <c r="A459" s="16" t="str">
        <f>IF(VLOOKUP(A$1,$R$2:$S$16,2,0)="","",IF(HLOOKUP(VLOOKUP(A$1,$R$2:$S$16,2,0),'DSP Employee Census'!$B$6:$AC$507,ROWS($A$1:A458)+1,0)=0,"",HLOOKUP(VLOOKUP(A$1,$R$2:$S$16,2,0),'DSP Employee Census'!$B$6:$AC$507,ROWS($A$1:A458)+1,0)))</f>
        <v/>
      </c>
      <c r="B459" s="16" t="str">
        <f>IF(VLOOKUP(B$1,$R$2:$S$16,2,0)="","",IF(HLOOKUP(VLOOKUP(B$1,$R$2:$S$16,2,0),'DSP Employee Census'!$A$6:$AC$507,ROWS($A$1:B458)+1,0)=0,"",HLOOKUP(VLOOKUP(B$1,$R$2:$S$16,2,0),'DSP Employee Census'!$A$6:$AC$507,ROWS($A$1:B458)+1,0)))</f>
        <v/>
      </c>
      <c r="C459" s="16" t="str">
        <f>IF(VLOOKUP(C$1,$R$2:$S$16,2,0)="","",IF(HLOOKUP(VLOOKUP(C$1,$R$2:$S$16,2,0),'DSP Employee Census'!$B$6:$AC$507,ROWS($A$1:C458)+1,0)=0,"",HLOOKUP(VLOOKUP(C$1,$R$2:$S$16,2,0),'DSP Employee Census'!$B$6:$AC$507,ROWS($A$1:C458)+1,0)))</f>
        <v/>
      </c>
      <c r="D459" s="74" t="str">
        <f>IF(VLOOKUP(D$1,$R$2:$S$16,2,0)="","",IF(HLOOKUP(VLOOKUP(D$1,$R$2:$S$16,2,0),'DSP Employee Census'!$B$6:$AC$507,ROWS($A$1:D458)+1,0)=0,"",HLOOKUP(VLOOKUP(D$1,$R$2:$S$16,2,0),'DSP Employee Census'!$B$6:$AC$507,ROWS($A$1:D458)+1,0)))</f>
        <v/>
      </c>
      <c r="E459" s="16" t="str">
        <f>IF(VLOOKUP(E$1,$R$2:$S$16,2,0)="","",IF(HLOOKUP(VLOOKUP(E$1,$R$2:$S$16,2,0),'DSP Employee Census'!$B$6:$AC$507,ROWS($A$1:E458)+1,0)=0,"",VLOOKUP(HLOOKUP(VLOOKUP(E$1,$R$2:$S$16,2,0),'DSP Employee Census'!$B$6:$AC$507,ROWS($A$1:E458)+1,0),Lookups!$A$2:$B$45,2,0)))</f>
        <v/>
      </c>
      <c r="F459" s="74" t="str">
        <f>IF(VLOOKUP(F$1,$R$2:$S$16,2,0)="","",IF(HLOOKUP(VLOOKUP(F$1,$R$2:$S$16,2,0),'DSP Employee Census'!$B$6:$AC$507,ROWS($A$1:F458)+1,0)=0,"",HLOOKUP(VLOOKUP(F$1,$R$2:$S$16,2,0),'DSP Employee Census'!$B$6:$AC$507,ROWS($A$1:F458)+1,0)))</f>
        <v/>
      </c>
      <c r="G459" s="16" t="str">
        <f>IF(VLOOKUP(G$1,$R$2:$S$16,2,0)="","",IF(HLOOKUP(VLOOKUP(G$1,$R$2:$S$16,2,0),'DSP Employee Census'!$B$6:$AC$507,ROWS($A$1:G458)+1,0)=0,"",VLOOKUP(HLOOKUP(VLOOKUP(G$1,$R$2:$S$16,2,0),'DSP Employee Census'!$B$6:$AC$507,ROWS($A$1:G458)+1,0),Lookups!$A$2:$B$45,2,0)))</f>
        <v/>
      </c>
      <c r="H459" s="74" t="str">
        <f>IF(VLOOKUP(H$1,$R$2:$S$16,2,0)="","",IF(HLOOKUP(VLOOKUP(H$1,$R$2:$S$16,2,0),'DSP Employee Census'!$B$6:$AC$507,ROWS($A$1:H458)+1,0)=0,"",HLOOKUP(VLOOKUP(H$1,$R$2:$S$16,2,0),'DSP Employee Census'!$B$6:$AC$507,ROWS($A$1:H458)+1,0)))</f>
        <v/>
      </c>
      <c r="I459" s="75" t="str">
        <f>IF(VLOOKUP(I$1,$R$2:$S$16,2,0)="","",IF(HLOOKUP(VLOOKUP(I$1,$R$2:$S$16,2,0),'DSP Employee Census'!$B$6:$AC$507,ROWS($A$1:I458)+1,0)=0,"",HLOOKUP(VLOOKUP(I$1,$R$2:$S$16,2,0),'DSP Employee Census'!$B$6:$AC$507,ROWS($A$1:I458)+1,0)))</f>
        <v/>
      </c>
      <c r="J459" s="76" t="str">
        <f>IF(VLOOKUP($J$1,$R$2:$S$16,2,0)="","",IF(AND($K459="part_time",HLOOKUP(VLOOKUP(J$1,$R$2:$S$16,2,0),'DSP Employee Census'!$B$6:$AC$507,ROWS($A$1:J458)+1,0)&gt;0),HLOOKUP(VLOOKUP(J$1,$R$2:$S$16,2,0),'DSP Employee Census'!$B$6:$AC$507,ROWS($A$1:J458)+1,0),IF(AND($K459="part_time",HLOOKUP(VLOOKUP(J$1,$R$2:$S$16,2,0),'DSP Employee Census'!$B$6:$AC$507,ROWS($A$1:J458)+1,0)=""),'DSP Employee Census'!$H$1,"")))</f>
        <v/>
      </c>
      <c r="K459" s="16" t="str">
        <f>IF(VLOOKUP(K$1,$R$2:$S$16,2,0)="","",IF(HLOOKUP(VLOOKUP(K$1,$R$2:$S$16,2,0),'DSP Employee Census'!$B$6:$AC$507,ROWS($A$1:K458)+1,0)=0,"",VLOOKUP(HLOOKUP(VLOOKUP(K$1,$R$2:$S$16,2,0),'DSP Employee Census'!$B$6:$AC$507,ROWS($A$1:K458)+1,0),Lookups!$A$2:$B$45,2,0)))</f>
        <v/>
      </c>
      <c r="L459" s="74" t="str">
        <f>IF(VLOOKUP(L$1,$R$2:$S$16,2,0)="","",IF(HLOOKUP(VLOOKUP(L$1,$R$2:$S$16,2,0),'DSP Employee Census'!$B$6:$AC$507,ROWS($A$1:L458)+1,0)=0,"",HLOOKUP(VLOOKUP(L$1,$R$2:$S$16,2,0),'DSP Employee Census'!$B$6:$AC$507,ROWS($A$1:L458)+1,0)))</f>
        <v/>
      </c>
      <c r="M459" s="76" t="str">
        <f>IF(VLOOKUP(M$1,$R$2:$S$16,2,0)="","",IF(HLOOKUP(VLOOKUP(M$1,$R$2:$S$16,2,0),'DSP Employee Census'!$B$6:$AC$507,ROWS($A$1:M458)+1,0)=0,"",HLOOKUP(VLOOKUP(M$1,$R$2:$S$16,2,0),'DSP Employee Census'!$B$6:$AC$507,ROWS($A$1:M458)+1,0)))</f>
        <v/>
      </c>
      <c r="N459" s="74" t="str">
        <f>IF(VLOOKUP(N$1,$R$2:$S$16,2,0)="","",IF(HLOOKUP(VLOOKUP(N$1,$R$2:$S$16,2,0),'DSP Employee Census'!$B$6:$AC$507,ROWS($A$1:N458)+1,0)=0,"",HLOOKUP(VLOOKUP(N$1,$R$2:$S$16,2,0),'DSP Employee Census'!$B$6:$AC$507,ROWS($A$1:N458)+1,0)))</f>
        <v/>
      </c>
      <c r="O459" s="16" t="str">
        <f>IF(VLOOKUP(O$1,$R$2:$S$16,2,0)="","",IF(E459="self",IF(HLOOKUP(VLOOKUP(O$1,$R$2:$S$16,2,0),'DSP Employee Census'!$B$6:$AC$507,ROWS($A$1:O458)+1,0)=0,"",VLOOKUP(HLOOKUP(VLOOKUP(O$1,$R$2:$S$16,2,0),'DSP Employee Census'!$B$6:$AC$507,ROWS($A$1:O458)+1,0),Lookups!$A$2:$B$45,2,0)),""))</f>
        <v/>
      </c>
    </row>
    <row r="460" spans="1:15" ht="18" customHeight="1" x14ac:dyDescent="0.15">
      <c r="A460" s="16" t="str">
        <f>IF(VLOOKUP(A$1,$R$2:$S$16,2,0)="","",IF(HLOOKUP(VLOOKUP(A$1,$R$2:$S$16,2,0),'DSP Employee Census'!$B$6:$AC$507,ROWS($A$1:A459)+1,0)=0,"",HLOOKUP(VLOOKUP(A$1,$R$2:$S$16,2,0),'DSP Employee Census'!$B$6:$AC$507,ROWS($A$1:A459)+1,0)))</f>
        <v/>
      </c>
      <c r="B460" s="16" t="str">
        <f>IF(VLOOKUP(B$1,$R$2:$S$16,2,0)="","",IF(HLOOKUP(VLOOKUP(B$1,$R$2:$S$16,2,0),'DSP Employee Census'!$A$6:$AC$507,ROWS($A$1:B459)+1,0)=0,"",HLOOKUP(VLOOKUP(B$1,$R$2:$S$16,2,0),'DSP Employee Census'!$A$6:$AC$507,ROWS($A$1:B459)+1,0)))</f>
        <v/>
      </c>
      <c r="C460" s="16" t="str">
        <f>IF(VLOOKUP(C$1,$R$2:$S$16,2,0)="","",IF(HLOOKUP(VLOOKUP(C$1,$R$2:$S$16,2,0),'DSP Employee Census'!$B$6:$AC$507,ROWS($A$1:C459)+1,0)=0,"",HLOOKUP(VLOOKUP(C$1,$R$2:$S$16,2,0),'DSP Employee Census'!$B$6:$AC$507,ROWS($A$1:C459)+1,0)))</f>
        <v/>
      </c>
      <c r="D460" s="74" t="str">
        <f>IF(VLOOKUP(D$1,$R$2:$S$16,2,0)="","",IF(HLOOKUP(VLOOKUP(D$1,$R$2:$S$16,2,0),'DSP Employee Census'!$B$6:$AC$507,ROWS($A$1:D459)+1,0)=0,"",HLOOKUP(VLOOKUP(D$1,$R$2:$S$16,2,0),'DSP Employee Census'!$B$6:$AC$507,ROWS($A$1:D459)+1,0)))</f>
        <v/>
      </c>
      <c r="E460" s="16" t="str">
        <f>IF(VLOOKUP(E$1,$R$2:$S$16,2,0)="","",IF(HLOOKUP(VLOOKUP(E$1,$R$2:$S$16,2,0),'DSP Employee Census'!$B$6:$AC$507,ROWS($A$1:E459)+1,0)=0,"",VLOOKUP(HLOOKUP(VLOOKUP(E$1,$R$2:$S$16,2,0),'DSP Employee Census'!$B$6:$AC$507,ROWS($A$1:E459)+1,0),Lookups!$A$2:$B$45,2,0)))</f>
        <v/>
      </c>
      <c r="F460" s="74" t="str">
        <f>IF(VLOOKUP(F$1,$R$2:$S$16,2,0)="","",IF(HLOOKUP(VLOOKUP(F$1,$R$2:$S$16,2,0),'DSP Employee Census'!$B$6:$AC$507,ROWS($A$1:F459)+1,0)=0,"",HLOOKUP(VLOOKUP(F$1,$R$2:$S$16,2,0),'DSP Employee Census'!$B$6:$AC$507,ROWS($A$1:F459)+1,0)))</f>
        <v/>
      </c>
      <c r="G460" s="16" t="str">
        <f>IF(VLOOKUP(G$1,$R$2:$S$16,2,0)="","",IF(HLOOKUP(VLOOKUP(G$1,$R$2:$S$16,2,0),'DSP Employee Census'!$B$6:$AC$507,ROWS($A$1:G459)+1,0)=0,"",VLOOKUP(HLOOKUP(VLOOKUP(G$1,$R$2:$S$16,2,0),'DSP Employee Census'!$B$6:$AC$507,ROWS($A$1:G459)+1,0),Lookups!$A$2:$B$45,2,0)))</f>
        <v/>
      </c>
      <c r="H460" s="74" t="str">
        <f>IF(VLOOKUP(H$1,$R$2:$S$16,2,0)="","",IF(HLOOKUP(VLOOKUP(H$1,$R$2:$S$16,2,0),'DSP Employee Census'!$B$6:$AC$507,ROWS($A$1:H459)+1,0)=0,"",HLOOKUP(VLOOKUP(H$1,$R$2:$S$16,2,0),'DSP Employee Census'!$B$6:$AC$507,ROWS($A$1:H459)+1,0)))</f>
        <v/>
      </c>
      <c r="I460" s="75" t="str">
        <f>IF(VLOOKUP(I$1,$R$2:$S$16,2,0)="","",IF(HLOOKUP(VLOOKUP(I$1,$R$2:$S$16,2,0),'DSP Employee Census'!$B$6:$AC$507,ROWS($A$1:I459)+1,0)=0,"",HLOOKUP(VLOOKUP(I$1,$R$2:$S$16,2,0),'DSP Employee Census'!$B$6:$AC$507,ROWS($A$1:I459)+1,0)))</f>
        <v/>
      </c>
      <c r="J460" s="76" t="str">
        <f>IF(VLOOKUP($J$1,$R$2:$S$16,2,0)="","",IF(AND($K460="part_time",HLOOKUP(VLOOKUP(J$1,$R$2:$S$16,2,0),'DSP Employee Census'!$B$6:$AC$507,ROWS($A$1:J459)+1,0)&gt;0),HLOOKUP(VLOOKUP(J$1,$R$2:$S$16,2,0),'DSP Employee Census'!$B$6:$AC$507,ROWS($A$1:J459)+1,0),IF(AND($K460="part_time",HLOOKUP(VLOOKUP(J$1,$R$2:$S$16,2,0),'DSP Employee Census'!$B$6:$AC$507,ROWS($A$1:J459)+1,0)=""),'DSP Employee Census'!$H$1,"")))</f>
        <v/>
      </c>
      <c r="K460" s="16" t="str">
        <f>IF(VLOOKUP(K$1,$R$2:$S$16,2,0)="","",IF(HLOOKUP(VLOOKUP(K$1,$R$2:$S$16,2,0),'DSP Employee Census'!$B$6:$AC$507,ROWS($A$1:K459)+1,0)=0,"",VLOOKUP(HLOOKUP(VLOOKUP(K$1,$R$2:$S$16,2,0),'DSP Employee Census'!$B$6:$AC$507,ROWS($A$1:K459)+1,0),Lookups!$A$2:$B$45,2,0)))</f>
        <v/>
      </c>
      <c r="L460" s="74" t="str">
        <f>IF(VLOOKUP(L$1,$R$2:$S$16,2,0)="","",IF(HLOOKUP(VLOOKUP(L$1,$R$2:$S$16,2,0),'DSP Employee Census'!$B$6:$AC$507,ROWS($A$1:L459)+1,0)=0,"",HLOOKUP(VLOOKUP(L$1,$R$2:$S$16,2,0),'DSP Employee Census'!$B$6:$AC$507,ROWS($A$1:L459)+1,0)))</f>
        <v/>
      </c>
      <c r="M460" s="76" t="str">
        <f>IF(VLOOKUP(M$1,$R$2:$S$16,2,0)="","",IF(HLOOKUP(VLOOKUP(M$1,$R$2:$S$16,2,0),'DSP Employee Census'!$B$6:$AC$507,ROWS($A$1:M459)+1,0)=0,"",HLOOKUP(VLOOKUP(M$1,$R$2:$S$16,2,0),'DSP Employee Census'!$B$6:$AC$507,ROWS($A$1:M459)+1,0)))</f>
        <v/>
      </c>
      <c r="N460" s="74" t="str">
        <f>IF(VLOOKUP(N$1,$R$2:$S$16,2,0)="","",IF(HLOOKUP(VLOOKUP(N$1,$R$2:$S$16,2,0),'DSP Employee Census'!$B$6:$AC$507,ROWS($A$1:N459)+1,0)=0,"",HLOOKUP(VLOOKUP(N$1,$R$2:$S$16,2,0),'DSP Employee Census'!$B$6:$AC$507,ROWS($A$1:N459)+1,0)))</f>
        <v/>
      </c>
      <c r="O460" s="16" t="str">
        <f>IF(VLOOKUP(O$1,$R$2:$S$16,2,0)="","",IF(E460="self",IF(HLOOKUP(VLOOKUP(O$1,$R$2:$S$16,2,0),'DSP Employee Census'!$B$6:$AC$507,ROWS($A$1:O459)+1,0)=0,"",VLOOKUP(HLOOKUP(VLOOKUP(O$1,$R$2:$S$16,2,0),'DSP Employee Census'!$B$6:$AC$507,ROWS($A$1:O459)+1,0),Lookups!$A$2:$B$45,2,0)),""))</f>
        <v/>
      </c>
    </row>
    <row r="461" spans="1:15" ht="18" customHeight="1" x14ac:dyDescent="0.15">
      <c r="A461" s="16" t="str">
        <f>IF(VLOOKUP(A$1,$R$2:$S$16,2,0)="","",IF(HLOOKUP(VLOOKUP(A$1,$R$2:$S$16,2,0),'DSP Employee Census'!$B$6:$AC$507,ROWS($A$1:A460)+1,0)=0,"",HLOOKUP(VLOOKUP(A$1,$R$2:$S$16,2,0),'DSP Employee Census'!$B$6:$AC$507,ROWS($A$1:A460)+1,0)))</f>
        <v/>
      </c>
      <c r="B461" s="16" t="str">
        <f>IF(VLOOKUP(B$1,$R$2:$S$16,2,0)="","",IF(HLOOKUP(VLOOKUP(B$1,$R$2:$S$16,2,0),'DSP Employee Census'!$A$6:$AC$507,ROWS($A$1:B460)+1,0)=0,"",HLOOKUP(VLOOKUP(B$1,$R$2:$S$16,2,0),'DSP Employee Census'!$A$6:$AC$507,ROWS($A$1:B460)+1,0)))</f>
        <v/>
      </c>
      <c r="C461" s="16" t="str">
        <f>IF(VLOOKUP(C$1,$R$2:$S$16,2,0)="","",IF(HLOOKUP(VLOOKUP(C$1,$R$2:$S$16,2,0),'DSP Employee Census'!$B$6:$AC$507,ROWS($A$1:C460)+1,0)=0,"",HLOOKUP(VLOOKUP(C$1,$R$2:$S$16,2,0),'DSP Employee Census'!$B$6:$AC$507,ROWS($A$1:C460)+1,0)))</f>
        <v/>
      </c>
      <c r="D461" s="74" t="str">
        <f>IF(VLOOKUP(D$1,$R$2:$S$16,2,0)="","",IF(HLOOKUP(VLOOKUP(D$1,$R$2:$S$16,2,0),'DSP Employee Census'!$B$6:$AC$507,ROWS($A$1:D460)+1,0)=0,"",HLOOKUP(VLOOKUP(D$1,$R$2:$S$16,2,0),'DSP Employee Census'!$B$6:$AC$507,ROWS($A$1:D460)+1,0)))</f>
        <v/>
      </c>
      <c r="E461" s="16" t="str">
        <f>IF(VLOOKUP(E$1,$R$2:$S$16,2,0)="","",IF(HLOOKUP(VLOOKUP(E$1,$R$2:$S$16,2,0),'DSP Employee Census'!$B$6:$AC$507,ROWS($A$1:E460)+1,0)=0,"",VLOOKUP(HLOOKUP(VLOOKUP(E$1,$R$2:$S$16,2,0),'DSP Employee Census'!$B$6:$AC$507,ROWS($A$1:E460)+1,0),Lookups!$A$2:$B$45,2,0)))</f>
        <v/>
      </c>
      <c r="F461" s="74" t="str">
        <f>IF(VLOOKUP(F$1,$R$2:$S$16,2,0)="","",IF(HLOOKUP(VLOOKUP(F$1,$R$2:$S$16,2,0),'DSP Employee Census'!$B$6:$AC$507,ROWS($A$1:F460)+1,0)=0,"",HLOOKUP(VLOOKUP(F$1,$R$2:$S$16,2,0),'DSP Employee Census'!$B$6:$AC$507,ROWS($A$1:F460)+1,0)))</f>
        <v/>
      </c>
      <c r="G461" s="16" t="str">
        <f>IF(VLOOKUP(G$1,$R$2:$S$16,2,0)="","",IF(HLOOKUP(VLOOKUP(G$1,$R$2:$S$16,2,0),'DSP Employee Census'!$B$6:$AC$507,ROWS($A$1:G460)+1,0)=0,"",VLOOKUP(HLOOKUP(VLOOKUP(G$1,$R$2:$S$16,2,0),'DSP Employee Census'!$B$6:$AC$507,ROWS($A$1:G460)+1,0),Lookups!$A$2:$B$45,2,0)))</f>
        <v/>
      </c>
      <c r="H461" s="74" t="str">
        <f>IF(VLOOKUP(H$1,$R$2:$S$16,2,0)="","",IF(HLOOKUP(VLOOKUP(H$1,$R$2:$S$16,2,0),'DSP Employee Census'!$B$6:$AC$507,ROWS($A$1:H460)+1,0)=0,"",HLOOKUP(VLOOKUP(H$1,$R$2:$S$16,2,0),'DSP Employee Census'!$B$6:$AC$507,ROWS($A$1:H460)+1,0)))</f>
        <v/>
      </c>
      <c r="I461" s="75" t="str">
        <f>IF(VLOOKUP(I$1,$R$2:$S$16,2,0)="","",IF(HLOOKUP(VLOOKUP(I$1,$R$2:$S$16,2,0),'DSP Employee Census'!$B$6:$AC$507,ROWS($A$1:I460)+1,0)=0,"",HLOOKUP(VLOOKUP(I$1,$R$2:$S$16,2,0),'DSP Employee Census'!$B$6:$AC$507,ROWS($A$1:I460)+1,0)))</f>
        <v/>
      </c>
      <c r="J461" s="76" t="str">
        <f>IF(VLOOKUP($J$1,$R$2:$S$16,2,0)="","",IF(AND($K461="part_time",HLOOKUP(VLOOKUP(J$1,$R$2:$S$16,2,0),'DSP Employee Census'!$B$6:$AC$507,ROWS($A$1:J460)+1,0)&gt;0),HLOOKUP(VLOOKUP(J$1,$R$2:$S$16,2,0),'DSP Employee Census'!$B$6:$AC$507,ROWS($A$1:J460)+1,0),IF(AND($K461="part_time",HLOOKUP(VLOOKUP(J$1,$R$2:$S$16,2,0),'DSP Employee Census'!$B$6:$AC$507,ROWS($A$1:J460)+1,0)=""),'DSP Employee Census'!$H$1,"")))</f>
        <v/>
      </c>
      <c r="K461" s="16" t="str">
        <f>IF(VLOOKUP(K$1,$R$2:$S$16,2,0)="","",IF(HLOOKUP(VLOOKUP(K$1,$R$2:$S$16,2,0),'DSP Employee Census'!$B$6:$AC$507,ROWS($A$1:K460)+1,0)=0,"",VLOOKUP(HLOOKUP(VLOOKUP(K$1,$R$2:$S$16,2,0),'DSP Employee Census'!$B$6:$AC$507,ROWS($A$1:K460)+1,0),Lookups!$A$2:$B$45,2,0)))</f>
        <v/>
      </c>
      <c r="L461" s="74" t="str">
        <f>IF(VLOOKUP(L$1,$R$2:$S$16,2,0)="","",IF(HLOOKUP(VLOOKUP(L$1,$R$2:$S$16,2,0),'DSP Employee Census'!$B$6:$AC$507,ROWS($A$1:L460)+1,0)=0,"",HLOOKUP(VLOOKUP(L$1,$R$2:$S$16,2,0),'DSP Employee Census'!$B$6:$AC$507,ROWS($A$1:L460)+1,0)))</f>
        <v/>
      </c>
      <c r="M461" s="76" t="str">
        <f>IF(VLOOKUP(M$1,$R$2:$S$16,2,0)="","",IF(HLOOKUP(VLOOKUP(M$1,$R$2:$S$16,2,0),'DSP Employee Census'!$B$6:$AC$507,ROWS($A$1:M460)+1,0)=0,"",HLOOKUP(VLOOKUP(M$1,$R$2:$S$16,2,0),'DSP Employee Census'!$B$6:$AC$507,ROWS($A$1:M460)+1,0)))</f>
        <v/>
      </c>
      <c r="N461" s="74" t="str">
        <f>IF(VLOOKUP(N$1,$R$2:$S$16,2,0)="","",IF(HLOOKUP(VLOOKUP(N$1,$R$2:$S$16,2,0),'DSP Employee Census'!$B$6:$AC$507,ROWS($A$1:N460)+1,0)=0,"",HLOOKUP(VLOOKUP(N$1,$R$2:$S$16,2,0),'DSP Employee Census'!$B$6:$AC$507,ROWS($A$1:N460)+1,0)))</f>
        <v/>
      </c>
      <c r="O461" s="16" t="str">
        <f>IF(VLOOKUP(O$1,$R$2:$S$16,2,0)="","",IF(E461="self",IF(HLOOKUP(VLOOKUP(O$1,$R$2:$S$16,2,0),'DSP Employee Census'!$B$6:$AC$507,ROWS($A$1:O460)+1,0)=0,"",VLOOKUP(HLOOKUP(VLOOKUP(O$1,$R$2:$S$16,2,0),'DSP Employee Census'!$B$6:$AC$507,ROWS($A$1:O460)+1,0),Lookups!$A$2:$B$45,2,0)),""))</f>
        <v/>
      </c>
    </row>
    <row r="462" spans="1:15" ht="18" customHeight="1" x14ac:dyDescent="0.15">
      <c r="A462" s="16" t="str">
        <f>IF(VLOOKUP(A$1,$R$2:$S$16,2,0)="","",IF(HLOOKUP(VLOOKUP(A$1,$R$2:$S$16,2,0),'DSP Employee Census'!$B$6:$AC$507,ROWS($A$1:A461)+1,0)=0,"",HLOOKUP(VLOOKUP(A$1,$R$2:$S$16,2,0),'DSP Employee Census'!$B$6:$AC$507,ROWS($A$1:A461)+1,0)))</f>
        <v/>
      </c>
      <c r="B462" s="16" t="str">
        <f>IF(VLOOKUP(B$1,$R$2:$S$16,2,0)="","",IF(HLOOKUP(VLOOKUP(B$1,$R$2:$S$16,2,0),'DSP Employee Census'!$A$6:$AC$507,ROWS($A$1:B461)+1,0)=0,"",HLOOKUP(VLOOKUP(B$1,$R$2:$S$16,2,0),'DSP Employee Census'!$A$6:$AC$507,ROWS($A$1:B461)+1,0)))</f>
        <v/>
      </c>
      <c r="C462" s="16" t="str">
        <f>IF(VLOOKUP(C$1,$R$2:$S$16,2,0)="","",IF(HLOOKUP(VLOOKUP(C$1,$R$2:$S$16,2,0),'DSP Employee Census'!$B$6:$AC$507,ROWS($A$1:C461)+1,0)=0,"",HLOOKUP(VLOOKUP(C$1,$R$2:$S$16,2,0),'DSP Employee Census'!$B$6:$AC$507,ROWS($A$1:C461)+1,0)))</f>
        <v/>
      </c>
      <c r="D462" s="74" t="str">
        <f>IF(VLOOKUP(D$1,$R$2:$S$16,2,0)="","",IF(HLOOKUP(VLOOKUP(D$1,$R$2:$S$16,2,0),'DSP Employee Census'!$B$6:$AC$507,ROWS($A$1:D461)+1,0)=0,"",HLOOKUP(VLOOKUP(D$1,$R$2:$S$16,2,0),'DSP Employee Census'!$B$6:$AC$507,ROWS($A$1:D461)+1,0)))</f>
        <v/>
      </c>
      <c r="E462" s="16" t="str">
        <f>IF(VLOOKUP(E$1,$R$2:$S$16,2,0)="","",IF(HLOOKUP(VLOOKUP(E$1,$R$2:$S$16,2,0),'DSP Employee Census'!$B$6:$AC$507,ROWS($A$1:E461)+1,0)=0,"",VLOOKUP(HLOOKUP(VLOOKUP(E$1,$R$2:$S$16,2,0),'DSP Employee Census'!$B$6:$AC$507,ROWS($A$1:E461)+1,0),Lookups!$A$2:$B$45,2,0)))</f>
        <v/>
      </c>
      <c r="F462" s="74" t="str">
        <f>IF(VLOOKUP(F$1,$R$2:$S$16,2,0)="","",IF(HLOOKUP(VLOOKUP(F$1,$R$2:$S$16,2,0),'DSP Employee Census'!$B$6:$AC$507,ROWS($A$1:F461)+1,0)=0,"",HLOOKUP(VLOOKUP(F$1,$R$2:$S$16,2,0),'DSP Employee Census'!$B$6:$AC$507,ROWS($A$1:F461)+1,0)))</f>
        <v/>
      </c>
      <c r="G462" s="16" t="str">
        <f>IF(VLOOKUP(G$1,$R$2:$S$16,2,0)="","",IF(HLOOKUP(VLOOKUP(G$1,$R$2:$S$16,2,0),'DSP Employee Census'!$B$6:$AC$507,ROWS($A$1:G461)+1,0)=0,"",VLOOKUP(HLOOKUP(VLOOKUP(G$1,$R$2:$S$16,2,0),'DSP Employee Census'!$B$6:$AC$507,ROWS($A$1:G461)+1,0),Lookups!$A$2:$B$45,2,0)))</f>
        <v/>
      </c>
      <c r="H462" s="74" t="str">
        <f>IF(VLOOKUP(H$1,$R$2:$S$16,2,0)="","",IF(HLOOKUP(VLOOKUP(H$1,$R$2:$S$16,2,0),'DSP Employee Census'!$B$6:$AC$507,ROWS($A$1:H461)+1,0)=0,"",HLOOKUP(VLOOKUP(H$1,$R$2:$S$16,2,0),'DSP Employee Census'!$B$6:$AC$507,ROWS($A$1:H461)+1,0)))</f>
        <v/>
      </c>
      <c r="I462" s="75" t="str">
        <f>IF(VLOOKUP(I$1,$R$2:$S$16,2,0)="","",IF(HLOOKUP(VLOOKUP(I$1,$R$2:$S$16,2,0),'DSP Employee Census'!$B$6:$AC$507,ROWS($A$1:I461)+1,0)=0,"",HLOOKUP(VLOOKUP(I$1,$R$2:$S$16,2,0),'DSP Employee Census'!$B$6:$AC$507,ROWS($A$1:I461)+1,0)))</f>
        <v/>
      </c>
      <c r="J462" s="76" t="str">
        <f>IF(VLOOKUP($J$1,$R$2:$S$16,2,0)="","",IF(AND($K462="part_time",HLOOKUP(VLOOKUP(J$1,$R$2:$S$16,2,0),'DSP Employee Census'!$B$6:$AC$507,ROWS($A$1:J461)+1,0)&gt;0),HLOOKUP(VLOOKUP(J$1,$R$2:$S$16,2,0),'DSP Employee Census'!$B$6:$AC$507,ROWS($A$1:J461)+1,0),IF(AND($K462="part_time",HLOOKUP(VLOOKUP(J$1,$R$2:$S$16,2,0),'DSP Employee Census'!$B$6:$AC$507,ROWS($A$1:J461)+1,0)=""),'DSP Employee Census'!$H$1,"")))</f>
        <v/>
      </c>
      <c r="K462" s="16" t="str">
        <f>IF(VLOOKUP(K$1,$R$2:$S$16,2,0)="","",IF(HLOOKUP(VLOOKUP(K$1,$R$2:$S$16,2,0),'DSP Employee Census'!$B$6:$AC$507,ROWS($A$1:K461)+1,0)=0,"",VLOOKUP(HLOOKUP(VLOOKUP(K$1,$R$2:$S$16,2,0),'DSP Employee Census'!$B$6:$AC$507,ROWS($A$1:K461)+1,0),Lookups!$A$2:$B$45,2,0)))</f>
        <v/>
      </c>
      <c r="L462" s="74" t="str">
        <f>IF(VLOOKUP(L$1,$R$2:$S$16,2,0)="","",IF(HLOOKUP(VLOOKUP(L$1,$R$2:$S$16,2,0),'DSP Employee Census'!$B$6:$AC$507,ROWS($A$1:L461)+1,0)=0,"",HLOOKUP(VLOOKUP(L$1,$R$2:$S$16,2,0),'DSP Employee Census'!$B$6:$AC$507,ROWS($A$1:L461)+1,0)))</f>
        <v/>
      </c>
      <c r="M462" s="76" t="str">
        <f>IF(VLOOKUP(M$1,$R$2:$S$16,2,0)="","",IF(HLOOKUP(VLOOKUP(M$1,$R$2:$S$16,2,0),'DSP Employee Census'!$B$6:$AC$507,ROWS($A$1:M461)+1,0)=0,"",HLOOKUP(VLOOKUP(M$1,$R$2:$S$16,2,0),'DSP Employee Census'!$B$6:$AC$507,ROWS($A$1:M461)+1,0)))</f>
        <v/>
      </c>
      <c r="N462" s="74" t="str">
        <f>IF(VLOOKUP(N$1,$R$2:$S$16,2,0)="","",IF(HLOOKUP(VLOOKUP(N$1,$R$2:$S$16,2,0),'DSP Employee Census'!$B$6:$AC$507,ROWS($A$1:N461)+1,0)=0,"",HLOOKUP(VLOOKUP(N$1,$R$2:$S$16,2,0),'DSP Employee Census'!$B$6:$AC$507,ROWS($A$1:N461)+1,0)))</f>
        <v/>
      </c>
      <c r="O462" s="16" t="str">
        <f>IF(VLOOKUP(O$1,$R$2:$S$16,2,0)="","",IF(E462="self",IF(HLOOKUP(VLOOKUP(O$1,$R$2:$S$16,2,0),'DSP Employee Census'!$B$6:$AC$507,ROWS($A$1:O461)+1,0)=0,"",VLOOKUP(HLOOKUP(VLOOKUP(O$1,$R$2:$S$16,2,0),'DSP Employee Census'!$B$6:$AC$507,ROWS($A$1:O461)+1,0),Lookups!$A$2:$B$45,2,0)),""))</f>
        <v/>
      </c>
    </row>
    <row r="463" spans="1:15" ht="18" customHeight="1" x14ac:dyDescent="0.15">
      <c r="A463" s="16" t="str">
        <f>IF(VLOOKUP(A$1,$R$2:$S$16,2,0)="","",IF(HLOOKUP(VLOOKUP(A$1,$R$2:$S$16,2,0),'DSP Employee Census'!$B$6:$AC$507,ROWS($A$1:A462)+1,0)=0,"",HLOOKUP(VLOOKUP(A$1,$R$2:$S$16,2,0),'DSP Employee Census'!$B$6:$AC$507,ROWS($A$1:A462)+1,0)))</f>
        <v/>
      </c>
      <c r="B463" s="16" t="str">
        <f>IF(VLOOKUP(B$1,$R$2:$S$16,2,0)="","",IF(HLOOKUP(VLOOKUP(B$1,$R$2:$S$16,2,0),'DSP Employee Census'!$A$6:$AC$507,ROWS($A$1:B462)+1,0)=0,"",HLOOKUP(VLOOKUP(B$1,$R$2:$S$16,2,0),'DSP Employee Census'!$A$6:$AC$507,ROWS($A$1:B462)+1,0)))</f>
        <v/>
      </c>
      <c r="C463" s="16" t="str">
        <f>IF(VLOOKUP(C$1,$R$2:$S$16,2,0)="","",IF(HLOOKUP(VLOOKUP(C$1,$R$2:$S$16,2,0),'DSP Employee Census'!$B$6:$AC$507,ROWS($A$1:C462)+1,0)=0,"",HLOOKUP(VLOOKUP(C$1,$R$2:$S$16,2,0),'DSP Employee Census'!$B$6:$AC$507,ROWS($A$1:C462)+1,0)))</f>
        <v/>
      </c>
      <c r="D463" s="74" t="str">
        <f>IF(VLOOKUP(D$1,$R$2:$S$16,2,0)="","",IF(HLOOKUP(VLOOKUP(D$1,$R$2:$S$16,2,0),'DSP Employee Census'!$B$6:$AC$507,ROWS($A$1:D462)+1,0)=0,"",HLOOKUP(VLOOKUP(D$1,$R$2:$S$16,2,0),'DSP Employee Census'!$B$6:$AC$507,ROWS($A$1:D462)+1,0)))</f>
        <v/>
      </c>
      <c r="E463" s="16" t="str">
        <f>IF(VLOOKUP(E$1,$R$2:$S$16,2,0)="","",IF(HLOOKUP(VLOOKUP(E$1,$R$2:$S$16,2,0),'DSP Employee Census'!$B$6:$AC$507,ROWS($A$1:E462)+1,0)=0,"",VLOOKUP(HLOOKUP(VLOOKUP(E$1,$R$2:$S$16,2,0),'DSP Employee Census'!$B$6:$AC$507,ROWS($A$1:E462)+1,0),Lookups!$A$2:$B$45,2,0)))</f>
        <v/>
      </c>
      <c r="F463" s="74" t="str">
        <f>IF(VLOOKUP(F$1,$R$2:$S$16,2,0)="","",IF(HLOOKUP(VLOOKUP(F$1,$R$2:$S$16,2,0),'DSP Employee Census'!$B$6:$AC$507,ROWS($A$1:F462)+1,0)=0,"",HLOOKUP(VLOOKUP(F$1,$R$2:$S$16,2,0),'DSP Employee Census'!$B$6:$AC$507,ROWS($A$1:F462)+1,0)))</f>
        <v/>
      </c>
      <c r="G463" s="16" t="str">
        <f>IF(VLOOKUP(G$1,$R$2:$S$16,2,0)="","",IF(HLOOKUP(VLOOKUP(G$1,$R$2:$S$16,2,0),'DSP Employee Census'!$B$6:$AC$507,ROWS($A$1:G462)+1,0)=0,"",VLOOKUP(HLOOKUP(VLOOKUP(G$1,$R$2:$S$16,2,0),'DSP Employee Census'!$B$6:$AC$507,ROWS($A$1:G462)+1,0),Lookups!$A$2:$B$45,2,0)))</f>
        <v/>
      </c>
      <c r="H463" s="74" t="str">
        <f>IF(VLOOKUP(H$1,$R$2:$S$16,2,0)="","",IF(HLOOKUP(VLOOKUP(H$1,$R$2:$S$16,2,0),'DSP Employee Census'!$B$6:$AC$507,ROWS($A$1:H462)+1,0)=0,"",HLOOKUP(VLOOKUP(H$1,$R$2:$S$16,2,0),'DSP Employee Census'!$B$6:$AC$507,ROWS($A$1:H462)+1,0)))</f>
        <v/>
      </c>
      <c r="I463" s="75" t="str">
        <f>IF(VLOOKUP(I$1,$R$2:$S$16,2,0)="","",IF(HLOOKUP(VLOOKUP(I$1,$R$2:$S$16,2,0),'DSP Employee Census'!$B$6:$AC$507,ROWS($A$1:I462)+1,0)=0,"",HLOOKUP(VLOOKUP(I$1,$R$2:$S$16,2,0),'DSP Employee Census'!$B$6:$AC$507,ROWS($A$1:I462)+1,0)))</f>
        <v/>
      </c>
      <c r="J463" s="76" t="str">
        <f>IF(VLOOKUP($J$1,$R$2:$S$16,2,0)="","",IF(AND($K463="part_time",HLOOKUP(VLOOKUP(J$1,$R$2:$S$16,2,0),'DSP Employee Census'!$B$6:$AC$507,ROWS($A$1:J462)+1,0)&gt;0),HLOOKUP(VLOOKUP(J$1,$R$2:$S$16,2,0),'DSP Employee Census'!$B$6:$AC$507,ROWS($A$1:J462)+1,0),IF(AND($K463="part_time",HLOOKUP(VLOOKUP(J$1,$R$2:$S$16,2,0),'DSP Employee Census'!$B$6:$AC$507,ROWS($A$1:J462)+1,0)=""),'DSP Employee Census'!$H$1,"")))</f>
        <v/>
      </c>
      <c r="K463" s="16" t="str">
        <f>IF(VLOOKUP(K$1,$R$2:$S$16,2,0)="","",IF(HLOOKUP(VLOOKUP(K$1,$R$2:$S$16,2,0),'DSP Employee Census'!$B$6:$AC$507,ROWS($A$1:K462)+1,0)=0,"",VLOOKUP(HLOOKUP(VLOOKUP(K$1,$R$2:$S$16,2,0),'DSP Employee Census'!$B$6:$AC$507,ROWS($A$1:K462)+1,0),Lookups!$A$2:$B$45,2,0)))</f>
        <v/>
      </c>
      <c r="L463" s="74" t="str">
        <f>IF(VLOOKUP(L$1,$R$2:$S$16,2,0)="","",IF(HLOOKUP(VLOOKUP(L$1,$R$2:$S$16,2,0),'DSP Employee Census'!$B$6:$AC$507,ROWS($A$1:L462)+1,0)=0,"",HLOOKUP(VLOOKUP(L$1,$R$2:$S$16,2,0),'DSP Employee Census'!$B$6:$AC$507,ROWS($A$1:L462)+1,0)))</f>
        <v/>
      </c>
      <c r="M463" s="76" t="str">
        <f>IF(VLOOKUP(M$1,$R$2:$S$16,2,0)="","",IF(HLOOKUP(VLOOKUP(M$1,$R$2:$S$16,2,0),'DSP Employee Census'!$B$6:$AC$507,ROWS($A$1:M462)+1,0)=0,"",HLOOKUP(VLOOKUP(M$1,$R$2:$S$16,2,0),'DSP Employee Census'!$B$6:$AC$507,ROWS($A$1:M462)+1,0)))</f>
        <v/>
      </c>
      <c r="N463" s="74" t="str">
        <f>IF(VLOOKUP(N$1,$R$2:$S$16,2,0)="","",IF(HLOOKUP(VLOOKUP(N$1,$R$2:$S$16,2,0),'DSP Employee Census'!$B$6:$AC$507,ROWS($A$1:N462)+1,0)=0,"",HLOOKUP(VLOOKUP(N$1,$R$2:$S$16,2,0),'DSP Employee Census'!$B$6:$AC$507,ROWS($A$1:N462)+1,0)))</f>
        <v/>
      </c>
      <c r="O463" s="16" t="str">
        <f>IF(VLOOKUP(O$1,$R$2:$S$16,2,0)="","",IF(E463="self",IF(HLOOKUP(VLOOKUP(O$1,$R$2:$S$16,2,0),'DSP Employee Census'!$B$6:$AC$507,ROWS($A$1:O462)+1,0)=0,"",VLOOKUP(HLOOKUP(VLOOKUP(O$1,$R$2:$S$16,2,0),'DSP Employee Census'!$B$6:$AC$507,ROWS($A$1:O462)+1,0),Lookups!$A$2:$B$45,2,0)),""))</f>
        <v/>
      </c>
    </row>
    <row r="464" spans="1:15" ht="18" customHeight="1" x14ac:dyDescent="0.15">
      <c r="A464" s="16" t="str">
        <f>IF(VLOOKUP(A$1,$R$2:$S$16,2,0)="","",IF(HLOOKUP(VLOOKUP(A$1,$R$2:$S$16,2,0),'DSP Employee Census'!$B$6:$AC$507,ROWS($A$1:A463)+1,0)=0,"",HLOOKUP(VLOOKUP(A$1,$R$2:$S$16,2,0),'DSP Employee Census'!$B$6:$AC$507,ROWS($A$1:A463)+1,0)))</f>
        <v/>
      </c>
      <c r="B464" s="16" t="str">
        <f>IF(VLOOKUP(B$1,$R$2:$S$16,2,0)="","",IF(HLOOKUP(VLOOKUP(B$1,$R$2:$S$16,2,0),'DSP Employee Census'!$A$6:$AC$507,ROWS($A$1:B463)+1,0)=0,"",HLOOKUP(VLOOKUP(B$1,$R$2:$S$16,2,0),'DSP Employee Census'!$A$6:$AC$507,ROWS($A$1:B463)+1,0)))</f>
        <v/>
      </c>
      <c r="C464" s="16" t="str">
        <f>IF(VLOOKUP(C$1,$R$2:$S$16,2,0)="","",IF(HLOOKUP(VLOOKUP(C$1,$R$2:$S$16,2,0),'DSP Employee Census'!$B$6:$AC$507,ROWS($A$1:C463)+1,0)=0,"",HLOOKUP(VLOOKUP(C$1,$R$2:$S$16,2,0),'DSP Employee Census'!$B$6:$AC$507,ROWS($A$1:C463)+1,0)))</f>
        <v/>
      </c>
      <c r="D464" s="74" t="str">
        <f>IF(VLOOKUP(D$1,$R$2:$S$16,2,0)="","",IF(HLOOKUP(VLOOKUP(D$1,$R$2:$S$16,2,0),'DSP Employee Census'!$B$6:$AC$507,ROWS($A$1:D463)+1,0)=0,"",HLOOKUP(VLOOKUP(D$1,$R$2:$S$16,2,0),'DSP Employee Census'!$B$6:$AC$507,ROWS($A$1:D463)+1,0)))</f>
        <v/>
      </c>
      <c r="E464" s="16" t="str">
        <f>IF(VLOOKUP(E$1,$R$2:$S$16,2,0)="","",IF(HLOOKUP(VLOOKUP(E$1,$R$2:$S$16,2,0),'DSP Employee Census'!$B$6:$AC$507,ROWS($A$1:E463)+1,0)=0,"",VLOOKUP(HLOOKUP(VLOOKUP(E$1,$R$2:$S$16,2,0),'DSP Employee Census'!$B$6:$AC$507,ROWS($A$1:E463)+1,0),Lookups!$A$2:$B$45,2,0)))</f>
        <v/>
      </c>
      <c r="F464" s="74" t="str">
        <f>IF(VLOOKUP(F$1,$R$2:$S$16,2,0)="","",IF(HLOOKUP(VLOOKUP(F$1,$R$2:$S$16,2,0),'DSP Employee Census'!$B$6:$AC$507,ROWS($A$1:F463)+1,0)=0,"",HLOOKUP(VLOOKUP(F$1,$R$2:$S$16,2,0),'DSP Employee Census'!$B$6:$AC$507,ROWS($A$1:F463)+1,0)))</f>
        <v/>
      </c>
      <c r="G464" s="16" t="str">
        <f>IF(VLOOKUP(G$1,$R$2:$S$16,2,0)="","",IF(HLOOKUP(VLOOKUP(G$1,$R$2:$S$16,2,0),'DSP Employee Census'!$B$6:$AC$507,ROWS($A$1:G463)+1,0)=0,"",VLOOKUP(HLOOKUP(VLOOKUP(G$1,$R$2:$S$16,2,0),'DSP Employee Census'!$B$6:$AC$507,ROWS($A$1:G463)+1,0),Lookups!$A$2:$B$45,2,0)))</f>
        <v/>
      </c>
      <c r="H464" s="74" t="str">
        <f>IF(VLOOKUP(H$1,$R$2:$S$16,2,0)="","",IF(HLOOKUP(VLOOKUP(H$1,$R$2:$S$16,2,0),'DSP Employee Census'!$B$6:$AC$507,ROWS($A$1:H463)+1,0)=0,"",HLOOKUP(VLOOKUP(H$1,$R$2:$S$16,2,0),'DSP Employee Census'!$B$6:$AC$507,ROWS($A$1:H463)+1,0)))</f>
        <v/>
      </c>
      <c r="I464" s="75" t="str">
        <f>IF(VLOOKUP(I$1,$R$2:$S$16,2,0)="","",IF(HLOOKUP(VLOOKUP(I$1,$R$2:$S$16,2,0),'DSP Employee Census'!$B$6:$AC$507,ROWS($A$1:I463)+1,0)=0,"",HLOOKUP(VLOOKUP(I$1,$R$2:$S$16,2,0),'DSP Employee Census'!$B$6:$AC$507,ROWS($A$1:I463)+1,0)))</f>
        <v/>
      </c>
      <c r="J464" s="76" t="str">
        <f>IF(VLOOKUP($J$1,$R$2:$S$16,2,0)="","",IF(AND($K464="part_time",HLOOKUP(VLOOKUP(J$1,$R$2:$S$16,2,0),'DSP Employee Census'!$B$6:$AC$507,ROWS($A$1:J463)+1,0)&gt;0),HLOOKUP(VLOOKUP(J$1,$R$2:$S$16,2,0),'DSP Employee Census'!$B$6:$AC$507,ROWS($A$1:J463)+1,0),IF(AND($K464="part_time",HLOOKUP(VLOOKUP(J$1,$R$2:$S$16,2,0),'DSP Employee Census'!$B$6:$AC$507,ROWS($A$1:J463)+1,0)=""),'DSP Employee Census'!$H$1,"")))</f>
        <v/>
      </c>
      <c r="K464" s="16" t="str">
        <f>IF(VLOOKUP(K$1,$R$2:$S$16,2,0)="","",IF(HLOOKUP(VLOOKUP(K$1,$R$2:$S$16,2,0),'DSP Employee Census'!$B$6:$AC$507,ROWS($A$1:K463)+1,0)=0,"",VLOOKUP(HLOOKUP(VLOOKUP(K$1,$R$2:$S$16,2,0),'DSP Employee Census'!$B$6:$AC$507,ROWS($A$1:K463)+1,0),Lookups!$A$2:$B$45,2,0)))</f>
        <v/>
      </c>
      <c r="L464" s="74" t="str">
        <f>IF(VLOOKUP(L$1,$R$2:$S$16,2,0)="","",IF(HLOOKUP(VLOOKUP(L$1,$R$2:$S$16,2,0),'DSP Employee Census'!$B$6:$AC$507,ROWS($A$1:L463)+1,0)=0,"",HLOOKUP(VLOOKUP(L$1,$R$2:$S$16,2,0),'DSP Employee Census'!$B$6:$AC$507,ROWS($A$1:L463)+1,0)))</f>
        <v/>
      </c>
      <c r="M464" s="76" t="str">
        <f>IF(VLOOKUP(M$1,$R$2:$S$16,2,0)="","",IF(HLOOKUP(VLOOKUP(M$1,$R$2:$S$16,2,0),'DSP Employee Census'!$B$6:$AC$507,ROWS($A$1:M463)+1,0)=0,"",HLOOKUP(VLOOKUP(M$1,$R$2:$S$16,2,0),'DSP Employee Census'!$B$6:$AC$507,ROWS($A$1:M463)+1,0)))</f>
        <v/>
      </c>
      <c r="N464" s="74" t="str">
        <f>IF(VLOOKUP(N$1,$R$2:$S$16,2,0)="","",IF(HLOOKUP(VLOOKUP(N$1,$R$2:$S$16,2,0),'DSP Employee Census'!$B$6:$AC$507,ROWS($A$1:N463)+1,0)=0,"",HLOOKUP(VLOOKUP(N$1,$R$2:$S$16,2,0),'DSP Employee Census'!$B$6:$AC$507,ROWS($A$1:N463)+1,0)))</f>
        <v/>
      </c>
      <c r="O464" s="16" t="str">
        <f>IF(VLOOKUP(O$1,$R$2:$S$16,2,0)="","",IF(E464="self",IF(HLOOKUP(VLOOKUP(O$1,$R$2:$S$16,2,0),'DSP Employee Census'!$B$6:$AC$507,ROWS($A$1:O463)+1,0)=0,"",VLOOKUP(HLOOKUP(VLOOKUP(O$1,$R$2:$S$16,2,0),'DSP Employee Census'!$B$6:$AC$507,ROWS($A$1:O463)+1,0),Lookups!$A$2:$B$45,2,0)),""))</f>
        <v/>
      </c>
    </row>
    <row r="465" spans="1:15" ht="18" customHeight="1" x14ac:dyDescent="0.15">
      <c r="A465" s="16" t="str">
        <f>IF(VLOOKUP(A$1,$R$2:$S$16,2,0)="","",IF(HLOOKUP(VLOOKUP(A$1,$R$2:$S$16,2,0),'DSP Employee Census'!$B$6:$AC$507,ROWS($A$1:A464)+1,0)=0,"",HLOOKUP(VLOOKUP(A$1,$R$2:$S$16,2,0),'DSP Employee Census'!$B$6:$AC$507,ROWS($A$1:A464)+1,0)))</f>
        <v/>
      </c>
      <c r="B465" s="16" t="str">
        <f>IF(VLOOKUP(B$1,$R$2:$S$16,2,0)="","",IF(HLOOKUP(VLOOKUP(B$1,$R$2:$S$16,2,0),'DSP Employee Census'!$A$6:$AC$507,ROWS($A$1:B464)+1,0)=0,"",HLOOKUP(VLOOKUP(B$1,$R$2:$S$16,2,0),'DSP Employee Census'!$A$6:$AC$507,ROWS($A$1:B464)+1,0)))</f>
        <v/>
      </c>
      <c r="C465" s="16" t="str">
        <f>IF(VLOOKUP(C$1,$R$2:$S$16,2,0)="","",IF(HLOOKUP(VLOOKUP(C$1,$R$2:$S$16,2,0),'DSP Employee Census'!$B$6:$AC$507,ROWS($A$1:C464)+1,0)=0,"",HLOOKUP(VLOOKUP(C$1,$R$2:$S$16,2,0),'DSP Employee Census'!$B$6:$AC$507,ROWS($A$1:C464)+1,0)))</f>
        <v/>
      </c>
      <c r="D465" s="74" t="str">
        <f>IF(VLOOKUP(D$1,$R$2:$S$16,2,0)="","",IF(HLOOKUP(VLOOKUP(D$1,$R$2:$S$16,2,0),'DSP Employee Census'!$B$6:$AC$507,ROWS($A$1:D464)+1,0)=0,"",HLOOKUP(VLOOKUP(D$1,$R$2:$S$16,2,0),'DSP Employee Census'!$B$6:$AC$507,ROWS($A$1:D464)+1,0)))</f>
        <v/>
      </c>
      <c r="E465" s="16" t="str">
        <f>IF(VLOOKUP(E$1,$R$2:$S$16,2,0)="","",IF(HLOOKUP(VLOOKUP(E$1,$R$2:$S$16,2,0),'DSP Employee Census'!$B$6:$AC$507,ROWS($A$1:E464)+1,0)=0,"",VLOOKUP(HLOOKUP(VLOOKUP(E$1,$R$2:$S$16,2,0),'DSP Employee Census'!$B$6:$AC$507,ROWS($A$1:E464)+1,0),Lookups!$A$2:$B$45,2,0)))</f>
        <v/>
      </c>
      <c r="F465" s="74" t="str">
        <f>IF(VLOOKUP(F$1,$R$2:$S$16,2,0)="","",IF(HLOOKUP(VLOOKUP(F$1,$R$2:$S$16,2,0),'DSP Employee Census'!$B$6:$AC$507,ROWS($A$1:F464)+1,0)=0,"",HLOOKUP(VLOOKUP(F$1,$R$2:$S$16,2,0),'DSP Employee Census'!$B$6:$AC$507,ROWS($A$1:F464)+1,0)))</f>
        <v/>
      </c>
      <c r="G465" s="16" t="str">
        <f>IF(VLOOKUP(G$1,$R$2:$S$16,2,0)="","",IF(HLOOKUP(VLOOKUP(G$1,$R$2:$S$16,2,0),'DSP Employee Census'!$B$6:$AC$507,ROWS($A$1:G464)+1,0)=0,"",VLOOKUP(HLOOKUP(VLOOKUP(G$1,$R$2:$S$16,2,0),'DSP Employee Census'!$B$6:$AC$507,ROWS($A$1:G464)+1,0),Lookups!$A$2:$B$45,2,0)))</f>
        <v/>
      </c>
      <c r="H465" s="74" t="str">
        <f>IF(VLOOKUP(H$1,$R$2:$S$16,2,0)="","",IF(HLOOKUP(VLOOKUP(H$1,$R$2:$S$16,2,0),'DSP Employee Census'!$B$6:$AC$507,ROWS($A$1:H464)+1,0)=0,"",HLOOKUP(VLOOKUP(H$1,$R$2:$S$16,2,0),'DSP Employee Census'!$B$6:$AC$507,ROWS($A$1:H464)+1,0)))</f>
        <v/>
      </c>
      <c r="I465" s="75" t="str">
        <f>IF(VLOOKUP(I$1,$R$2:$S$16,2,0)="","",IF(HLOOKUP(VLOOKUP(I$1,$R$2:$S$16,2,0),'DSP Employee Census'!$B$6:$AC$507,ROWS($A$1:I464)+1,0)=0,"",HLOOKUP(VLOOKUP(I$1,$R$2:$S$16,2,0),'DSP Employee Census'!$B$6:$AC$507,ROWS($A$1:I464)+1,0)))</f>
        <v/>
      </c>
      <c r="J465" s="76" t="str">
        <f>IF(VLOOKUP($J$1,$R$2:$S$16,2,0)="","",IF(AND($K465="part_time",HLOOKUP(VLOOKUP(J$1,$R$2:$S$16,2,0),'DSP Employee Census'!$B$6:$AC$507,ROWS($A$1:J464)+1,0)&gt;0),HLOOKUP(VLOOKUP(J$1,$R$2:$S$16,2,0),'DSP Employee Census'!$B$6:$AC$507,ROWS($A$1:J464)+1,0),IF(AND($K465="part_time",HLOOKUP(VLOOKUP(J$1,$R$2:$S$16,2,0),'DSP Employee Census'!$B$6:$AC$507,ROWS($A$1:J464)+1,0)=""),'DSP Employee Census'!$H$1,"")))</f>
        <v/>
      </c>
      <c r="K465" s="16" t="str">
        <f>IF(VLOOKUP(K$1,$R$2:$S$16,2,0)="","",IF(HLOOKUP(VLOOKUP(K$1,$R$2:$S$16,2,0),'DSP Employee Census'!$B$6:$AC$507,ROWS($A$1:K464)+1,0)=0,"",VLOOKUP(HLOOKUP(VLOOKUP(K$1,$R$2:$S$16,2,0),'DSP Employee Census'!$B$6:$AC$507,ROWS($A$1:K464)+1,0),Lookups!$A$2:$B$45,2,0)))</f>
        <v/>
      </c>
      <c r="L465" s="74" t="str">
        <f>IF(VLOOKUP(L$1,$R$2:$S$16,2,0)="","",IF(HLOOKUP(VLOOKUP(L$1,$R$2:$S$16,2,0),'DSP Employee Census'!$B$6:$AC$507,ROWS($A$1:L464)+1,0)=0,"",HLOOKUP(VLOOKUP(L$1,$R$2:$S$16,2,0),'DSP Employee Census'!$B$6:$AC$507,ROWS($A$1:L464)+1,0)))</f>
        <v/>
      </c>
      <c r="M465" s="76" t="str">
        <f>IF(VLOOKUP(M$1,$R$2:$S$16,2,0)="","",IF(HLOOKUP(VLOOKUP(M$1,$R$2:$S$16,2,0),'DSP Employee Census'!$B$6:$AC$507,ROWS($A$1:M464)+1,0)=0,"",HLOOKUP(VLOOKUP(M$1,$R$2:$S$16,2,0),'DSP Employee Census'!$B$6:$AC$507,ROWS($A$1:M464)+1,0)))</f>
        <v/>
      </c>
      <c r="N465" s="74" t="str">
        <f>IF(VLOOKUP(N$1,$R$2:$S$16,2,0)="","",IF(HLOOKUP(VLOOKUP(N$1,$R$2:$S$16,2,0),'DSP Employee Census'!$B$6:$AC$507,ROWS($A$1:N464)+1,0)=0,"",HLOOKUP(VLOOKUP(N$1,$R$2:$S$16,2,0),'DSP Employee Census'!$B$6:$AC$507,ROWS($A$1:N464)+1,0)))</f>
        <v/>
      </c>
      <c r="O465" s="16" t="str">
        <f>IF(VLOOKUP(O$1,$R$2:$S$16,2,0)="","",IF(E465="self",IF(HLOOKUP(VLOOKUP(O$1,$R$2:$S$16,2,0),'DSP Employee Census'!$B$6:$AC$507,ROWS($A$1:O464)+1,0)=0,"",VLOOKUP(HLOOKUP(VLOOKUP(O$1,$R$2:$S$16,2,0),'DSP Employee Census'!$B$6:$AC$507,ROWS($A$1:O464)+1,0),Lookups!$A$2:$B$45,2,0)),""))</f>
        <v/>
      </c>
    </row>
    <row r="466" spans="1:15" ht="18" customHeight="1" x14ac:dyDescent="0.15">
      <c r="A466" s="16" t="str">
        <f>IF(VLOOKUP(A$1,$R$2:$S$16,2,0)="","",IF(HLOOKUP(VLOOKUP(A$1,$R$2:$S$16,2,0),'DSP Employee Census'!$B$6:$AC$507,ROWS($A$1:A465)+1,0)=0,"",HLOOKUP(VLOOKUP(A$1,$R$2:$S$16,2,0),'DSP Employee Census'!$B$6:$AC$507,ROWS($A$1:A465)+1,0)))</f>
        <v/>
      </c>
      <c r="B466" s="16" t="str">
        <f>IF(VLOOKUP(B$1,$R$2:$S$16,2,0)="","",IF(HLOOKUP(VLOOKUP(B$1,$R$2:$S$16,2,0),'DSP Employee Census'!$A$6:$AC$507,ROWS($A$1:B465)+1,0)=0,"",HLOOKUP(VLOOKUP(B$1,$R$2:$S$16,2,0),'DSP Employee Census'!$A$6:$AC$507,ROWS($A$1:B465)+1,0)))</f>
        <v/>
      </c>
      <c r="C466" s="16" t="str">
        <f>IF(VLOOKUP(C$1,$R$2:$S$16,2,0)="","",IF(HLOOKUP(VLOOKUP(C$1,$R$2:$S$16,2,0),'DSP Employee Census'!$B$6:$AC$507,ROWS($A$1:C465)+1,0)=0,"",HLOOKUP(VLOOKUP(C$1,$R$2:$S$16,2,0),'DSP Employee Census'!$B$6:$AC$507,ROWS($A$1:C465)+1,0)))</f>
        <v/>
      </c>
      <c r="D466" s="74" t="str">
        <f>IF(VLOOKUP(D$1,$R$2:$S$16,2,0)="","",IF(HLOOKUP(VLOOKUP(D$1,$R$2:$S$16,2,0),'DSP Employee Census'!$B$6:$AC$507,ROWS($A$1:D465)+1,0)=0,"",HLOOKUP(VLOOKUP(D$1,$R$2:$S$16,2,0),'DSP Employee Census'!$B$6:$AC$507,ROWS($A$1:D465)+1,0)))</f>
        <v/>
      </c>
      <c r="E466" s="16" t="str">
        <f>IF(VLOOKUP(E$1,$R$2:$S$16,2,0)="","",IF(HLOOKUP(VLOOKUP(E$1,$R$2:$S$16,2,0),'DSP Employee Census'!$B$6:$AC$507,ROWS($A$1:E465)+1,0)=0,"",VLOOKUP(HLOOKUP(VLOOKUP(E$1,$R$2:$S$16,2,0),'DSP Employee Census'!$B$6:$AC$507,ROWS($A$1:E465)+1,0),Lookups!$A$2:$B$45,2,0)))</f>
        <v/>
      </c>
      <c r="F466" s="74" t="str">
        <f>IF(VLOOKUP(F$1,$R$2:$S$16,2,0)="","",IF(HLOOKUP(VLOOKUP(F$1,$R$2:$S$16,2,0),'DSP Employee Census'!$B$6:$AC$507,ROWS($A$1:F465)+1,0)=0,"",HLOOKUP(VLOOKUP(F$1,$R$2:$S$16,2,0),'DSP Employee Census'!$B$6:$AC$507,ROWS($A$1:F465)+1,0)))</f>
        <v/>
      </c>
      <c r="G466" s="16" t="str">
        <f>IF(VLOOKUP(G$1,$R$2:$S$16,2,0)="","",IF(HLOOKUP(VLOOKUP(G$1,$R$2:$S$16,2,0),'DSP Employee Census'!$B$6:$AC$507,ROWS($A$1:G465)+1,0)=0,"",VLOOKUP(HLOOKUP(VLOOKUP(G$1,$R$2:$S$16,2,0),'DSP Employee Census'!$B$6:$AC$507,ROWS($A$1:G465)+1,0),Lookups!$A$2:$B$45,2,0)))</f>
        <v/>
      </c>
      <c r="H466" s="74" t="str">
        <f>IF(VLOOKUP(H$1,$R$2:$S$16,2,0)="","",IF(HLOOKUP(VLOOKUP(H$1,$R$2:$S$16,2,0),'DSP Employee Census'!$B$6:$AC$507,ROWS($A$1:H465)+1,0)=0,"",HLOOKUP(VLOOKUP(H$1,$R$2:$S$16,2,0),'DSP Employee Census'!$B$6:$AC$507,ROWS($A$1:H465)+1,0)))</f>
        <v/>
      </c>
      <c r="I466" s="75" t="str">
        <f>IF(VLOOKUP(I$1,$R$2:$S$16,2,0)="","",IF(HLOOKUP(VLOOKUP(I$1,$R$2:$S$16,2,0),'DSP Employee Census'!$B$6:$AC$507,ROWS($A$1:I465)+1,0)=0,"",HLOOKUP(VLOOKUP(I$1,$R$2:$S$16,2,0),'DSP Employee Census'!$B$6:$AC$507,ROWS($A$1:I465)+1,0)))</f>
        <v/>
      </c>
      <c r="J466" s="76" t="str">
        <f>IF(VLOOKUP($J$1,$R$2:$S$16,2,0)="","",IF(AND($K466="part_time",HLOOKUP(VLOOKUP(J$1,$R$2:$S$16,2,0),'DSP Employee Census'!$B$6:$AC$507,ROWS($A$1:J465)+1,0)&gt;0),HLOOKUP(VLOOKUP(J$1,$R$2:$S$16,2,0),'DSP Employee Census'!$B$6:$AC$507,ROWS($A$1:J465)+1,0),IF(AND($K466="part_time",HLOOKUP(VLOOKUP(J$1,$R$2:$S$16,2,0),'DSP Employee Census'!$B$6:$AC$507,ROWS($A$1:J465)+1,0)=""),'DSP Employee Census'!$H$1,"")))</f>
        <v/>
      </c>
      <c r="K466" s="16" t="str">
        <f>IF(VLOOKUP(K$1,$R$2:$S$16,2,0)="","",IF(HLOOKUP(VLOOKUP(K$1,$R$2:$S$16,2,0),'DSP Employee Census'!$B$6:$AC$507,ROWS($A$1:K465)+1,0)=0,"",VLOOKUP(HLOOKUP(VLOOKUP(K$1,$R$2:$S$16,2,0),'DSP Employee Census'!$B$6:$AC$507,ROWS($A$1:K465)+1,0),Lookups!$A$2:$B$45,2,0)))</f>
        <v/>
      </c>
      <c r="L466" s="74" t="str">
        <f>IF(VLOOKUP(L$1,$R$2:$S$16,2,0)="","",IF(HLOOKUP(VLOOKUP(L$1,$R$2:$S$16,2,0),'DSP Employee Census'!$B$6:$AC$507,ROWS($A$1:L465)+1,0)=0,"",HLOOKUP(VLOOKUP(L$1,$R$2:$S$16,2,0),'DSP Employee Census'!$B$6:$AC$507,ROWS($A$1:L465)+1,0)))</f>
        <v/>
      </c>
      <c r="M466" s="76" t="str">
        <f>IF(VLOOKUP(M$1,$R$2:$S$16,2,0)="","",IF(HLOOKUP(VLOOKUP(M$1,$R$2:$S$16,2,0),'DSP Employee Census'!$B$6:$AC$507,ROWS($A$1:M465)+1,0)=0,"",HLOOKUP(VLOOKUP(M$1,$R$2:$S$16,2,0),'DSP Employee Census'!$B$6:$AC$507,ROWS($A$1:M465)+1,0)))</f>
        <v/>
      </c>
      <c r="N466" s="74" t="str">
        <f>IF(VLOOKUP(N$1,$R$2:$S$16,2,0)="","",IF(HLOOKUP(VLOOKUP(N$1,$R$2:$S$16,2,0),'DSP Employee Census'!$B$6:$AC$507,ROWS($A$1:N465)+1,0)=0,"",HLOOKUP(VLOOKUP(N$1,$R$2:$S$16,2,0),'DSP Employee Census'!$B$6:$AC$507,ROWS($A$1:N465)+1,0)))</f>
        <v/>
      </c>
      <c r="O466" s="16" t="str">
        <f>IF(VLOOKUP(O$1,$R$2:$S$16,2,0)="","",IF(E466="self",IF(HLOOKUP(VLOOKUP(O$1,$R$2:$S$16,2,0),'DSP Employee Census'!$B$6:$AC$507,ROWS($A$1:O465)+1,0)=0,"",VLOOKUP(HLOOKUP(VLOOKUP(O$1,$R$2:$S$16,2,0),'DSP Employee Census'!$B$6:$AC$507,ROWS($A$1:O465)+1,0),Lookups!$A$2:$B$45,2,0)),""))</f>
        <v/>
      </c>
    </row>
    <row r="467" spans="1:15" ht="18" customHeight="1" x14ac:dyDescent="0.15">
      <c r="A467" s="16" t="str">
        <f>IF(VLOOKUP(A$1,$R$2:$S$16,2,0)="","",IF(HLOOKUP(VLOOKUP(A$1,$R$2:$S$16,2,0),'DSP Employee Census'!$B$6:$AC$507,ROWS($A$1:A466)+1,0)=0,"",HLOOKUP(VLOOKUP(A$1,$R$2:$S$16,2,0),'DSP Employee Census'!$B$6:$AC$507,ROWS($A$1:A466)+1,0)))</f>
        <v/>
      </c>
      <c r="B467" s="16" t="str">
        <f>IF(VLOOKUP(B$1,$R$2:$S$16,2,0)="","",IF(HLOOKUP(VLOOKUP(B$1,$R$2:$S$16,2,0),'DSP Employee Census'!$A$6:$AC$507,ROWS($A$1:B466)+1,0)=0,"",HLOOKUP(VLOOKUP(B$1,$R$2:$S$16,2,0),'DSP Employee Census'!$A$6:$AC$507,ROWS($A$1:B466)+1,0)))</f>
        <v/>
      </c>
      <c r="C467" s="16" t="str">
        <f>IF(VLOOKUP(C$1,$R$2:$S$16,2,0)="","",IF(HLOOKUP(VLOOKUP(C$1,$R$2:$S$16,2,0),'DSP Employee Census'!$B$6:$AC$507,ROWS($A$1:C466)+1,0)=0,"",HLOOKUP(VLOOKUP(C$1,$R$2:$S$16,2,0),'DSP Employee Census'!$B$6:$AC$507,ROWS($A$1:C466)+1,0)))</f>
        <v/>
      </c>
      <c r="D467" s="74" t="str">
        <f>IF(VLOOKUP(D$1,$R$2:$S$16,2,0)="","",IF(HLOOKUP(VLOOKUP(D$1,$R$2:$S$16,2,0),'DSP Employee Census'!$B$6:$AC$507,ROWS($A$1:D466)+1,0)=0,"",HLOOKUP(VLOOKUP(D$1,$R$2:$S$16,2,0),'DSP Employee Census'!$B$6:$AC$507,ROWS($A$1:D466)+1,0)))</f>
        <v/>
      </c>
      <c r="E467" s="16" t="str">
        <f>IF(VLOOKUP(E$1,$R$2:$S$16,2,0)="","",IF(HLOOKUP(VLOOKUP(E$1,$R$2:$S$16,2,0),'DSP Employee Census'!$B$6:$AC$507,ROWS($A$1:E466)+1,0)=0,"",VLOOKUP(HLOOKUP(VLOOKUP(E$1,$R$2:$S$16,2,0),'DSP Employee Census'!$B$6:$AC$507,ROWS($A$1:E466)+1,0),Lookups!$A$2:$B$45,2,0)))</f>
        <v/>
      </c>
      <c r="F467" s="74" t="str">
        <f>IF(VLOOKUP(F$1,$R$2:$S$16,2,0)="","",IF(HLOOKUP(VLOOKUP(F$1,$R$2:$S$16,2,0),'DSP Employee Census'!$B$6:$AC$507,ROWS($A$1:F466)+1,0)=0,"",HLOOKUP(VLOOKUP(F$1,$R$2:$S$16,2,0),'DSP Employee Census'!$B$6:$AC$507,ROWS($A$1:F466)+1,0)))</f>
        <v/>
      </c>
      <c r="G467" s="16" t="str">
        <f>IF(VLOOKUP(G$1,$R$2:$S$16,2,0)="","",IF(HLOOKUP(VLOOKUP(G$1,$R$2:$S$16,2,0),'DSP Employee Census'!$B$6:$AC$507,ROWS($A$1:G466)+1,0)=0,"",VLOOKUP(HLOOKUP(VLOOKUP(G$1,$R$2:$S$16,2,0),'DSP Employee Census'!$B$6:$AC$507,ROWS($A$1:G466)+1,0),Lookups!$A$2:$B$45,2,0)))</f>
        <v/>
      </c>
      <c r="H467" s="74" t="str">
        <f>IF(VLOOKUP(H$1,$R$2:$S$16,2,0)="","",IF(HLOOKUP(VLOOKUP(H$1,$R$2:$S$16,2,0),'DSP Employee Census'!$B$6:$AC$507,ROWS($A$1:H466)+1,0)=0,"",HLOOKUP(VLOOKUP(H$1,$R$2:$S$16,2,0),'DSP Employee Census'!$B$6:$AC$507,ROWS($A$1:H466)+1,0)))</f>
        <v/>
      </c>
      <c r="I467" s="75" t="str">
        <f>IF(VLOOKUP(I$1,$R$2:$S$16,2,0)="","",IF(HLOOKUP(VLOOKUP(I$1,$R$2:$S$16,2,0),'DSP Employee Census'!$B$6:$AC$507,ROWS($A$1:I466)+1,0)=0,"",HLOOKUP(VLOOKUP(I$1,$R$2:$S$16,2,0),'DSP Employee Census'!$B$6:$AC$507,ROWS($A$1:I466)+1,0)))</f>
        <v/>
      </c>
      <c r="J467" s="76" t="str">
        <f>IF(VLOOKUP($J$1,$R$2:$S$16,2,0)="","",IF(AND($K467="part_time",HLOOKUP(VLOOKUP(J$1,$R$2:$S$16,2,0),'DSP Employee Census'!$B$6:$AC$507,ROWS($A$1:J466)+1,0)&gt;0),HLOOKUP(VLOOKUP(J$1,$R$2:$S$16,2,0),'DSP Employee Census'!$B$6:$AC$507,ROWS($A$1:J466)+1,0),IF(AND($K467="part_time",HLOOKUP(VLOOKUP(J$1,$R$2:$S$16,2,0),'DSP Employee Census'!$B$6:$AC$507,ROWS($A$1:J466)+1,0)=""),'DSP Employee Census'!$H$1,"")))</f>
        <v/>
      </c>
      <c r="K467" s="16" t="str">
        <f>IF(VLOOKUP(K$1,$R$2:$S$16,2,0)="","",IF(HLOOKUP(VLOOKUP(K$1,$R$2:$S$16,2,0),'DSP Employee Census'!$B$6:$AC$507,ROWS($A$1:K466)+1,0)=0,"",VLOOKUP(HLOOKUP(VLOOKUP(K$1,$R$2:$S$16,2,0),'DSP Employee Census'!$B$6:$AC$507,ROWS($A$1:K466)+1,0),Lookups!$A$2:$B$45,2,0)))</f>
        <v/>
      </c>
      <c r="L467" s="74" t="str">
        <f>IF(VLOOKUP(L$1,$R$2:$S$16,2,0)="","",IF(HLOOKUP(VLOOKUP(L$1,$R$2:$S$16,2,0),'DSP Employee Census'!$B$6:$AC$507,ROWS($A$1:L466)+1,0)=0,"",HLOOKUP(VLOOKUP(L$1,$R$2:$S$16,2,0),'DSP Employee Census'!$B$6:$AC$507,ROWS($A$1:L466)+1,0)))</f>
        <v/>
      </c>
      <c r="M467" s="76" t="str">
        <f>IF(VLOOKUP(M$1,$R$2:$S$16,2,0)="","",IF(HLOOKUP(VLOOKUP(M$1,$R$2:$S$16,2,0),'DSP Employee Census'!$B$6:$AC$507,ROWS($A$1:M466)+1,0)=0,"",HLOOKUP(VLOOKUP(M$1,$R$2:$S$16,2,0),'DSP Employee Census'!$B$6:$AC$507,ROWS($A$1:M466)+1,0)))</f>
        <v/>
      </c>
      <c r="N467" s="74" t="str">
        <f>IF(VLOOKUP(N$1,$R$2:$S$16,2,0)="","",IF(HLOOKUP(VLOOKUP(N$1,$R$2:$S$16,2,0),'DSP Employee Census'!$B$6:$AC$507,ROWS($A$1:N466)+1,0)=0,"",HLOOKUP(VLOOKUP(N$1,$R$2:$S$16,2,0),'DSP Employee Census'!$B$6:$AC$507,ROWS($A$1:N466)+1,0)))</f>
        <v/>
      </c>
      <c r="O467" s="16" t="str">
        <f>IF(VLOOKUP(O$1,$R$2:$S$16,2,0)="","",IF(E467="self",IF(HLOOKUP(VLOOKUP(O$1,$R$2:$S$16,2,0),'DSP Employee Census'!$B$6:$AC$507,ROWS($A$1:O466)+1,0)=0,"",VLOOKUP(HLOOKUP(VLOOKUP(O$1,$R$2:$S$16,2,0),'DSP Employee Census'!$B$6:$AC$507,ROWS($A$1:O466)+1,0),Lookups!$A$2:$B$45,2,0)),""))</f>
        <v/>
      </c>
    </row>
    <row r="468" spans="1:15" ht="18" customHeight="1" x14ac:dyDescent="0.15">
      <c r="A468" s="16" t="str">
        <f>IF(VLOOKUP(A$1,$R$2:$S$16,2,0)="","",IF(HLOOKUP(VLOOKUP(A$1,$R$2:$S$16,2,0),'DSP Employee Census'!$B$6:$AC$507,ROWS($A$1:A467)+1,0)=0,"",HLOOKUP(VLOOKUP(A$1,$R$2:$S$16,2,0),'DSP Employee Census'!$B$6:$AC$507,ROWS($A$1:A467)+1,0)))</f>
        <v/>
      </c>
      <c r="B468" s="16" t="str">
        <f>IF(VLOOKUP(B$1,$R$2:$S$16,2,0)="","",IF(HLOOKUP(VLOOKUP(B$1,$R$2:$S$16,2,0),'DSP Employee Census'!$A$6:$AC$507,ROWS($A$1:B467)+1,0)=0,"",HLOOKUP(VLOOKUP(B$1,$R$2:$S$16,2,0),'DSP Employee Census'!$A$6:$AC$507,ROWS($A$1:B467)+1,0)))</f>
        <v/>
      </c>
      <c r="C468" s="16" t="str">
        <f>IF(VLOOKUP(C$1,$R$2:$S$16,2,0)="","",IF(HLOOKUP(VLOOKUP(C$1,$R$2:$S$16,2,0),'DSP Employee Census'!$B$6:$AC$507,ROWS($A$1:C467)+1,0)=0,"",HLOOKUP(VLOOKUP(C$1,$R$2:$S$16,2,0),'DSP Employee Census'!$B$6:$AC$507,ROWS($A$1:C467)+1,0)))</f>
        <v/>
      </c>
      <c r="D468" s="74" t="str">
        <f>IF(VLOOKUP(D$1,$R$2:$S$16,2,0)="","",IF(HLOOKUP(VLOOKUP(D$1,$R$2:$S$16,2,0),'DSP Employee Census'!$B$6:$AC$507,ROWS($A$1:D467)+1,0)=0,"",HLOOKUP(VLOOKUP(D$1,$R$2:$S$16,2,0),'DSP Employee Census'!$B$6:$AC$507,ROWS($A$1:D467)+1,0)))</f>
        <v/>
      </c>
      <c r="E468" s="16" t="str">
        <f>IF(VLOOKUP(E$1,$R$2:$S$16,2,0)="","",IF(HLOOKUP(VLOOKUP(E$1,$R$2:$S$16,2,0),'DSP Employee Census'!$B$6:$AC$507,ROWS($A$1:E467)+1,0)=0,"",VLOOKUP(HLOOKUP(VLOOKUP(E$1,$R$2:$S$16,2,0),'DSP Employee Census'!$B$6:$AC$507,ROWS($A$1:E467)+1,0),Lookups!$A$2:$B$45,2,0)))</f>
        <v/>
      </c>
      <c r="F468" s="74" t="str">
        <f>IF(VLOOKUP(F$1,$R$2:$S$16,2,0)="","",IF(HLOOKUP(VLOOKUP(F$1,$R$2:$S$16,2,0),'DSP Employee Census'!$B$6:$AC$507,ROWS($A$1:F467)+1,0)=0,"",HLOOKUP(VLOOKUP(F$1,$R$2:$S$16,2,0),'DSP Employee Census'!$B$6:$AC$507,ROWS($A$1:F467)+1,0)))</f>
        <v/>
      </c>
      <c r="G468" s="16" t="str">
        <f>IF(VLOOKUP(G$1,$R$2:$S$16,2,0)="","",IF(HLOOKUP(VLOOKUP(G$1,$R$2:$S$16,2,0),'DSP Employee Census'!$B$6:$AC$507,ROWS($A$1:G467)+1,0)=0,"",VLOOKUP(HLOOKUP(VLOOKUP(G$1,$R$2:$S$16,2,0),'DSP Employee Census'!$B$6:$AC$507,ROWS($A$1:G467)+1,0),Lookups!$A$2:$B$45,2,0)))</f>
        <v/>
      </c>
      <c r="H468" s="74" t="str">
        <f>IF(VLOOKUP(H$1,$R$2:$S$16,2,0)="","",IF(HLOOKUP(VLOOKUP(H$1,$R$2:$S$16,2,0),'DSP Employee Census'!$B$6:$AC$507,ROWS($A$1:H467)+1,0)=0,"",HLOOKUP(VLOOKUP(H$1,$R$2:$S$16,2,0),'DSP Employee Census'!$B$6:$AC$507,ROWS($A$1:H467)+1,0)))</f>
        <v/>
      </c>
      <c r="I468" s="75" t="str">
        <f>IF(VLOOKUP(I$1,$R$2:$S$16,2,0)="","",IF(HLOOKUP(VLOOKUP(I$1,$R$2:$S$16,2,0),'DSP Employee Census'!$B$6:$AC$507,ROWS($A$1:I467)+1,0)=0,"",HLOOKUP(VLOOKUP(I$1,$R$2:$S$16,2,0),'DSP Employee Census'!$B$6:$AC$507,ROWS($A$1:I467)+1,0)))</f>
        <v/>
      </c>
      <c r="J468" s="76" t="str">
        <f>IF(VLOOKUP($J$1,$R$2:$S$16,2,0)="","",IF(AND($K468="part_time",HLOOKUP(VLOOKUP(J$1,$R$2:$S$16,2,0),'DSP Employee Census'!$B$6:$AC$507,ROWS($A$1:J467)+1,0)&gt;0),HLOOKUP(VLOOKUP(J$1,$R$2:$S$16,2,0),'DSP Employee Census'!$B$6:$AC$507,ROWS($A$1:J467)+1,0),IF(AND($K468="part_time",HLOOKUP(VLOOKUP(J$1,$R$2:$S$16,2,0),'DSP Employee Census'!$B$6:$AC$507,ROWS($A$1:J467)+1,0)=""),'DSP Employee Census'!$H$1,"")))</f>
        <v/>
      </c>
      <c r="K468" s="16" t="str">
        <f>IF(VLOOKUP(K$1,$R$2:$S$16,2,0)="","",IF(HLOOKUP(VLOOKUP(K$1,$R$2:$S$16,2,0),'DSP Employee Census'!$B$6:$AC$507,ROWS($A$1:K467)+1,0)=0,"",VLOOKUP(HLOOKUP(VLOOKUP(K$1,$R$2:$S$16,2,0),'DSP Employee Census'!$B$6:$AC$507,ROWS($A$1:K467)+1,0),Lookups!$A$2:$B$45,2,0)))</f>
        <v/>
      </c>
      <c r="L468" s="74" t="str">
        <f>IF(VLOOKUP(L$1,$R$2:$S$16,2,0)="","",IF(HLOOKUP(VLOOKUP(L$1,$R$2:$S$16,2,0),'DSP Employee Census'!$B$6:$AC$507,ROWS($A$1:L467)+1,0)=0,"",HLOOKUP(VLOOKUP(L$1,$R$2:$S$16,2,0),'DSP Employee Census'!$B$6:$AC$507,ROWS($A$1:L467)+1,0)))</f>
        <v/>
      </c>
      <c r="M468" s="76" t="str">
        <f>IF(VLOOKUP(M$1,$R$2:$S$16,2,0)="","",IF(HLOOKUP(VLOOKUP(M$1,$R$2:$S$16,2,0),'DSP Employee Census'!$B$6:$AC$507,ROWS($A$1:M467)+1,0)=0,"",HLOOKUP(VLOOKUP(M$1,$R$2:$S$16,2,0),'DSP Employee Census'!$B$6:$AC$507,ROWS($A$1:M467)+1,0)))</f>
        <v/>
      </c>
      <c r="N468" s="74" t="str">
        <f>IF(VLOOKUP(N$1,$R$2:$S$16,2,0)="","",IF(HLOOKUP(VLOOKUP(N$1,$R$2:$S$16,2,0),'DSP Employee Census'!$B$6:$AC$507,ROWS($A$1:N467)+1,0)=0,"",HLOOKUP(VLOOKUP(N$1,$R$2:$S$16,2,0),'DSP Employee Census'!$B$6:$AC$507,ROWS($A$1:N467)+1,0)))</f>
        <v/>
      </c>
      <c r="O468" s="16" t="str">
        <f>IF(VLOOKUP(O$1,$R$2:$S$16,2,0)="","",IF(E468="self",IF(HLOOKUP(VLOOKUP(O$1,$R$2:$S$16,2,0),'DSP Employee Census'!$B$6:$AC$507,ROWS($A$1:O467)+1,0)=0,"",VLOOKUP(HLOOKUP(VLOOKUP(O$1,$R$2:$S$16,2,0),'DSP Employee Census'!$B$6:$AC$507,ROWS($A$1:O467)+1,0),Lookups!$A$2:$B$45,2,0)),""))</f>
        <v/>
      </c>
    </row>
    <row r="469" spans="1:15" ht="18" customHeight="1" x14ac:dyDescent="0.15">
      <c r="A469" s="16" t="str">
        <f>IF(VLOOKUP(A$1,$R$2:$S$16,2,0)="","",IF(HLOOKUP(VLOOKUP(A$1,$R$2:$S$16,2,0),'DSP Employee Census'!$B$6:$AC$507,ROWS($A$1:A468)+1,0)=0,"",HLOOKUP(VLOOKUP(A$1,$R$2:$S$16,2,0),'DSP Employee Census'!$B$6:$AC$507,ROWS($A$1:A468)+1,0)))</f>
        <v/>
      </c>
      <c r="B469" s="16" t="str">
        <f>IF(VLOOKUP(B$1,$R$2:$S$16,2,0)="","",IF(HLOOKUP(VLOOKUP(B$1,$R$2:$S$16,2,0),'DSP Employee Census'!$A$6:$AC$507,ROWS($A$1:B468)+1,0)=0,"",HLOOKUP(VLOOKUP(B$1,$R$2:$S$16,2,0),'DSP Employee Census'!$A$6:$AC$507,ROWS($A$1:B468)+1,0)))</f>
        <v/>
      </c>
      <c r="C469" s="16" t="str">
        <f>IF(VLOOKUP(C$1,$R$2:$S$16,2,0)="","",IF(HLOOKUP(VLOOKUP(C$1,$R$2:$S$16,2,0),'DSP Employee Census'!$B$6:$AC$507,ROWS($A$1:C468)+1,0)=0,"",HLOOKUP(VLOOKUP(C$1,$R$2:$S$16,2,0),'DSP Employee Census'!$B$6:$AC$507,ROWS($A$1:C468)+1,0)))</f>
        <v/>
      </c>
      <c r="D469" s="74" t="str">
        <f>IF(VLOOKUP(D$1,$R$2:$S$16,2,0)="","",IF(HLOOKUP(VLOOKUP(D$1,$R$2:$S$16,2,0),'DSP Employee Census'!$B$6:$AC$507,ROWS($A$1:D468)+1,0)=0,"",HLOOKUP(VLOOKUP(D$1,$R$2:$S$16,2,0),'DSP Employee Census'!$B$6:$AC$507,ROWS($A$1:D468)+1,0)))</f>
        <v/>
      </c>
      <c r="E469" s="16" t="str">
        <f>IF(VLOOKUP(E$1,$R$2:$S$16,2,0)="","",IF(HLOOKUP(VLOOKUP(E$1,$R$2:$S$16,2,0),'DSP Employee Census'!$B$6:$AC$507,ROWS($A$1:E468)+1,0)=0,"",VLOOKUP(HLOOKUP(VLOOKUP(E$1,$R$2:$S$16,2,0),'DSP Employee Census'!$B$6:$AC$507,ROWS($A$1:E468)+1,0),Lookups!$A$2:$B$45,2,0)))</f>
        <v/>
      </c>
      <c r="F469" s="74" t="str">
        <f>IF(VLOOKUP(F$1,$R$2:$S$16,2,0)="","",IF(HLOOKUP(VLOOKUP(F$1,$R$2:$S$16,2,0),'DSP Employee Census'!$B$6:$AC$507,ROWS($A$1:F468)+1,0)=0,"",HLOOKUP(VLOOKUP(F$1,$R$2:$S$16,2,0),'DSP Employee Census'!$B$6:$AC$507,ROWS($A$1:F468)+1,0)))</f>
        <v/>
      </c>
      <c r="G469" s="16" t="str">
        <f>IF(VLOOKUP(G$1,$R$2:$S$16,2,0)="","",IF(HLOOKUP(VLOOKUP(G$1,$R$2:$S$16,2,0),'DSP Employee Census'!$B$6:$AC$507,ROWS($A$1:G468)+1,0)=0,"",VLOOKUP(HLOOKUP(VLOOKUP(G$1,$R$2:$S$16,2,0),'DSP Employee Census'!$B$6:$AC$507,ROWS($A$1:G468)+1,0),Lookups!$A$2:$B$45,2,0)))</f>
        <v/>
      </c>
      <c r="H469" s="74" t="str">
        <f>IF(VLOOKUP(H$1,$R$2:$S$16,2,0)="","",IF(HLOOKUP(VLOOKUP(H$1,$R$2:$S$16,2,0),'DSP Employee Census'!$B$6:$AC$507,ROWS($A$1:H468)+1,0)=0,"",HLOOKUP(VLOOKUP(H$1,$R$2:$S$16,2,0),'DSP Employee Census'!$B$6:$AC$507,ROWS($A$1:H468)+1,0)))</f>
        <v/>
      </c>
      <c r="I469" s="75" t="str">
        <f>IF(VLOOKUP(I$1,$R$2:$S$16,2,0)="","",IF(HLOOKUP(VLOOKUP(I$1,$R$2:$S$16,2,0),'DSP Employee Census'!$B$6:$AC$507,ROWS($A$1:I468)+1,0)=0,"",HLOOKUP(VLOOKUP(I$1,$R$2:$S$16,2,0),'DSP Employee Census'!$B$6:$AC$507,ROWS($A$1:I468)+1,0)))</f>
        <v/>
      </c>
      <c r="J469" s="76" t="str">
        <f>IF(VLOOKUP($J$1,$R$2:$S$16,2,0)="","",IF(AND($K469="part_time",HLOOKUP(VLOOKUP(J$1,$R$2:$S$16,2,0),'DSP Employee Census'!$B$6:$AC$507,ROWS($A$1:J468)+1,0)&gt;0),HLOOKUP(VLOOKUP(J$1,$R$2:$S$16,2,0),'DSP Employee Census'!$B$6:$AC$507,ROWS($A$1:J468)+1,0),IF(AND($K469="part_time",HLOOKUP(VLOOKUP(J$1,$R$2:$S$16,2,0),'DSP Employee Census'!$B$6:$AC$507,ROWS($A$1:J468)+1,0)=""),'DSP Employee Census'!$H$1,"")))</f>
        <v/>
      </c>
      <c r="K469" s="16" t="str">
        <f>IF(VLOOKUP(K$1,$R$2:$S$16,2,0)="","",IF(HLOOKUP(VLOOKUP(K$1,$R$2:$S$16,2,0),'DSP Employee Census'!$B$6:$AC$507,ROWS($A$1:K468)+1,0)=0,"",VLOOKUP(HLOOKUP(VLOOKUP(K$1,$R$2:$S$16,2,0),'DSP Employee Census'!$B$6:$AC$507,ROWS($A$1:K468)+1,0),Lookups!$A$2:$B$45,2,0)))</f>
        <v/>
      </c>
      <c r="L469" s="74" t="str">
        <f>IF(VLOOKUP(L$1,$R$2:$S$16,2,0)="","",IF(HLOOKUP(VLOOKUP(L$1,$R$2:$S$16,2,0),'DSP Employee Census'!$B$6:$AC$507,ROWS($A$1:L468)+1,0)=0,"",HLOOKUP(VLOOKUP(L$1,$R$2:$S$16,2,0),'DSP Employee Census'!$B$6:$AC$507,ROWS($A$1:L468)+1,0)))</f>
        <v/>
      </c>
      <c r="M469" s="76" t="str">
        <f>IF(VLOOKUP(M$1,$R$2:$S$16,2,0)="","",IF(HLOOKUP(VLOOKUP(M$1,$R$2:$S$16,2,0),'DSP Employee Census'!$B$6:$AC$507,ROWS($A$1:M468)+1,0)=0,"",HLOOKUP(VLOOKUP(M$1,$R$2:$S$16,2,0),'DSP Employee Census'!$B$6:$AC$507,ROWS($A$1:M468)+1,0)))</f>
        <v/>
      </c>
      <c r="N469" s="74" t="str">
        <f>IF(VLOOKUP(N$1,$R$2:$S$16,2,0)="","",IF(HLOOKUP(VLOOKUP(N$1,$R$2:$S$16,2,0),'DSP Employee Census'!$B$6:$AC$507,ROWS($A$1:N468)+1,0)=0,"",HLOOKUP(VLOOKUP(N$1,$R$2:$S$16,2,0),'DSP Employee Census'!$B$6:$AC$507,ROWS($A$1:N468)+1,0)))</f>
        <v/>
      </c>
      <c r="O469" s="16" t="str">
        <f>IF(VLOOKUP(O$1,$R$2:$S$16,2,0)="","",IF(E469="self",IF(HLOOKUP(VLOOKUP(O$1,$R$2:$S$16,2,0),'DSP Employee Census'!$B$6:$AC$507,ROWS($A$1:O468)+1,0)=0,"",VLOOKUP(HLOOKUP(VLOOKUP(O$1,$R$2:$S$16,2,0),'DSP Employee Census'!$B$6:$AC$507,ROWS($A$1:O468)+1,0),Lookups!$A$2:$B$45,2,0)),""))</f>
        <v/>
      </c>
    </row>
    <row r="470" spans="1:15" ht="18" customHeight="1" x14ac:dyDescent="0.15">
      <c r="A470" s="16" t="str">
        <f>IF(VLOOKUP(A$1,$R$2:$S$16,2,0)="","",IF(HLOOKUP(VLOOKUP(A$1,$R$2:$S$16,2,0),'DSP Employee Census'!$B$6:$AC$507,ROWS($A$1:A469)+1,0)=0,"",HLOOKUP(VLOOKUP(A$1,$R$2:$S$16,2,0),'DSP Employee Census'!$B$6:$AC$507,ROWS($A$1:A469)+1,0)))</f>
        <v/>
      </c>
      <c r="B470" s="16" t="str">
        <f>IF(VLOOKUP(B$1,$R$2:$S$16,2,0)="","",IF(HLOOKUP(VLOOKUP(B$1,$R$2:$S$16,2,0),'DSP Employee Census'!$A$6:$AC$507,ROWS($A$1:B469)+1,0)=0,"",HLOOKUP(VLOOKUP(B$1,$R$2:$S$16,2,0),'DSP Employee Census'!$A$6:$AC$507,ROWS($A$1:B469)+1,0)))</f>
        <v/>
      </c>
      <c r="C470" s="16" t="str">
        <f>IF(VLOOKUP(C$1,$R$2:$S$16,2,0)="","",IF(HLOOKUP(VLOOKUP(C$1,$R$2:$S$16,2,0),'DSP Employee Census'!$B$6:$AC$507,ROWS($A$1:C469)+1,0)=0,"",HLOOKUP(VLOOKUP(C$1,$R$2:$S$16,2,0),'DSP Employee Census'!$B$6:$AC$507,ROWS($A$1:C469)+1,0)))</f>
        <v/>
      </c>
      <c r="D470" s="74" t="str">
        <f>IF(VLOOKUP(D$1,$R$2:$S$16,2,0)="","",IF(HLOOKUP(VLOOKUP(D$1,$R$2:$S$16,2,0),'DSP Employee Census'!$B$6:$AC$507,ROWS($A$1:D469)+1,0)=0,"",HLOOKUP(VLOOKUP(D$1,$R$2:$S$16,2,0),'DSP Employee Census'!$B$6:$AC$507,ROWS($A$1:D469)+1,0)))</f>
        <v/>
      </c>
      <c r="E470" s="16" t="str">
        <f>IF(VLOOKUP(E$1,$R$2:$S$16,2,0)="","",IF(HLOOKUP(VLOOKUP(E$1,$R$2:$S$16,2,0),'DSP Employee Census'!$B$6:$AC$507,ROWS($A$1:E469)+1,0)=0,"",VLOOKUP(HLOOKUP(VLOOKUP(E$1,$R$2:$S$16,2,0),'DSP Employee Census'!$B$6:$AC$507,ROWS($A$1:E469)+1,0),Lookups!$A$2:$B$45,2,0)))</f>
        <v/>
      </c>
      <c r="F470" s="74" t="str">
        <f>IF(VLOOKUP(F$1,$R$2:$S$16,2,0)="","",IF(HLOOKUP(VLOOKUP(F$1,$R$2:$S$16,2,0),'DSP Employee Census'!$B$6:$AC$507,ROWS($A$1:F469)+1,0)=0,"",HLOOKUP(VLOOKUP(F$1,$R$2:$S$16,2,0),'DSP Employee Census'!$B$6:$AC$507,ROWS($A$1:F469)+1,0)))</f>
        <v/>
      </c>
      <c r="G470" s="16" t="str">
        <f>IF(VLOOKUP(G$1,$R$2:$S$16,2,0)="","",IF(HLOOKUP(VLOOKUP(G$1,$R$2:$S$16,2,0),'DSP Employee Census'!$B$6:$AC$507,ROWS($A$1:G469)+1,0)=0,"",VLOOKUP(HLOOKUP(VLOOKUP(G$1,$R$2:$S$16,2,0),'DSP Employee Census'!$B$6:$AC$507,ROWS($A$1:G469)+1,0),Lookups!$A$2:$B$45,2,0)))</f>
        <v/>
      </c>
      <c r="H470" s="74" t="str">
        <f>IF(VLOOKUP(H$1,$R$2:$S$16,2,0)="","",IF(HLOOKUP(VLOOKUP(H$1,$R$2:$S$16,2,0),'DSP Employee Census'!$B$6:$AC$507,ROWS($A$1:H469)+1,0)=0,"",HLOOKUP(VLOOKUP(H$1,$R$2:$S$16,2,0),'DSP Employee Census'!$B$6:$AC$507,ROWS($A$1:H469)+1,0)))</f>
        <v/>
      </c>
      <c r="I470" s="75" t="str">
        <f>IF(VLOOKUP(I$1,$R$2:$S$16,2,0)="","",IF(HLOOKUP(VLOOKUP(I$1,$R$2:$S$16,2,0),'DSP Employee Census'!$B$6:$AC$507,ROWS($A$1:I469)+1,0)=0,"",HLOOKUP(VLOOKUP(I$1,$R$2:$S$16,2,0),'DSP Employee Census'!$B$6:$AC$507,ROWS($A$1:I469)+1,0)))</f>
        <v/>
      </c>
      <c r="J470" s="76" t="str">
        <f>IF(VLOOKUP($J$1,$R$2:$S$16,2,0)="","",IF(AND($K470="part_time",HLOOKUP(VLOOKUP(J$1,$R$2:$S$16,2,0),'DSP Employee Census'!$B$6:$AC$507,ROWS($A$1:J469)+1,0)&gt;0),HLOOKUP(VLOOKUP(J$1,$R$2:$S$16,2,0),'DSP Employee Census'!$B$6:$AC$507,ROWS($A$1:J469)+1,0),IF(AND($K470="part_time",HLOOKUP(VLOOKUP(J$1,$R$2:$S$16,2,0),'DSP Employee Census'!$B$6:$AC$507,ROWS($A$1:J469)+1,0)=""),'DSP Employee Census'!$H$1,"")))</f>
        <v/>
      </c>
      <c r="K470" s="16" t="str">
        <f>IF(VLOOKUP(K$1,$R$2:$S$16,2,0)="","",IF(HLOOKUP(VLOOKUP(K$1,$R$2:$S$16,2,0),'DSP Employee Census'!$B$6:$AC$507,ROWS($A$1:K469)+1,0)=0,"",VLOOKUP(HLOOKUP(VLOOKUP(K$1,$R$2:$S$16,2,0),'DSP Employee Census'!$B$6:$AC$507,ROWS($A$1:K469)+1,0),Lookups!$A$2:$B$45,2,0)))</f>
        <v/>
      </c>
      <c r="L470" s="74" t="str">
        <f>IF(VLOOKUP(L$1,$R$2:$S$16,2,0)="","",IF(HLOOKUP(VLOOKUP(L$1,$R$2:$S$16,2,0),'DSP Employee Census'!$B$6:$AC$507,ROWS($A$1:L469)+1,0)=0,"",HLOOKUP(VLOOKUP(L$1,$R$2:$S$16,2,0),'DSP Employee Census'!$B$6:$AC$507,ROWS($A$1:L469)+1,0)))</f>
        <v/>
      </c>
      <c r="M470" s="76" t="str">
        <f>IF(VLOOKUP(M$1,$R$2:$S$16,2,0)="","",IF(HLOOKUP(VLOOKUP(M$1,$R$2:$S$16,2,0),'DSP Employee Census'!$B$6:$AC$507,ROWS($A$1:M469)+1,0)=0,"",HLOOKUP(VLOOKUP(M$1,$R$2:$S$16,2,0),'DSP Employee Census'!$B$6:$AC$507,ROWS($A$1:M469)+1,0)))</f>
        <v/>
      </c>
      <c r="N470" s="74" t="str">
        <f>IF(VLOOKUP(N$1,$R$2:$S$16,2,0)="","",IF(HLOOKUP(VLOOKUP(N$1,$R$2:$S$16,2,0),'DSP Employee Census'!$B$6:$AC$507,ROWS($A$1:N469)+1,0)=0,"",HLOOKUP(VLOOKUP(N$1,$R$2:$S$16,2,0),'DSP Employee Census'!$B$6:$AC$507,ROWS($A$1:N469)+1,0)))</f>
        <v/>
      </c>
      <c r="O470" s="16" t="str">
        <f>IF(VLOOKUP(O$1,$R$2:$S$16,2,0)="","",IF(E470="self",IF(HLOOKUP(VLOOKUP(O$1,$R$2:$S$16,2,0),'DSP Employee Census'!$B$6:$AC$507,ROWS($A$1:O469)+1,0)=0,"",VLOOKUP(HLOOKUP(VLOOKUP(O$1,$R$2:$S$16,2,0),'DSP Employee Census'!$B$6:$AC$507,ROWS($A$1:O469)+1,0),Lookups!$A$2:$B$45,2,0)),""))</f>
        <v/>
      </c>
    </row>
    <row r="471" spans="1:15" ht="18" customHeight="1" x14ac:dyDescent="0.15">
      <c r="A471" s="16" t="str">
        <f>IF(VLOOKUP(A$1,$R$2:$S$16,2,0)="","",IF(HLOOKUP(VLOOKUP(A$1,$R$2:$S$16,2,0),'DSP Employee Census'!$B$6:$AC$507,ROWS($A$1:A470)+1,0)=0,"",HLOOKUP(VLOOKUP(A$1,$R$2:$S$16,2,0),'DSP Employee Census'!$B$6:$AC$507,ROWS($A$1:A470)+1,0)))</f>
        <v/>
      </c>
      <c r="B471" s="16" t="str">
        <f>IF(VLOOKUP(B$1,$R$2:$S$16,2,0)="","",IF(HLOOKUP(VLOOKUP(B$1,$R$2:$S$16,2,0),'DSP Employee Census'!$A$6:$AC$507,ROWS($A$1:B470)+1,0)=0,"",HLOOKUP(VLOOKUP(B$1,$R$2:$S$16,2,0),'DSP Employee Census'!$A$6:$AC$507,ROWS($A$1:B470)+1,0)))</f>
        <v/>
      </c>
      <c r="C471" s="16" t="str">
        <f>IF(VLOOKUP(C$1,$R$2:$S$16,2,0)="","",IF(HLOOKUP(VLOOKUP(C$1,$R$2:$S$16,2,0),'DSP Employee Census'!$B$6:$AC$507,ROWS($A$1:C470)+1,0)=0,"",HLOOKUP(VLOOKUP(C$1,$R$2:$S$16,2,0),'DSP Employee Census'!$B$6:$AC$507,ROWS($A$1:C470)+1,0)))</f>
        <v/>
      </c>
      <c r="D471" s="74" t="str">
        <f>IF(VLOOKUP(D$1,$R$2:$S$16,2,0)="","",IF(HLOOKUP(VLOOKUP(D$1,$R$2:$S$16,2,0),'DSP Employee Census'!$B$6:$AC$507,ROWS($A$1:D470)+1,0)=0,"",HLOOKUP(VLOOKUP(D$1,$R$2:$S$16,2,0),'DSP Employee Census'!$B$6:$AC$507,ROWS($A$1:D470)+1,0)))</f>
        <v/>
      </c>
      <c r="E471" s="16" t="str">
        <f>IF(VLOOKUP(E$1,$R$2:$S$16,2,0)="","",IF(HLOOKUP(VLOOKUP(E$1,$R$2:$S$16,2,0),'DSP Employee Census'!$B$6:$AC$507,ROWS($A$1:E470)+1,0)=0,"",VLOOKUP(HLOOKUP(VLOOKUP(E$1,$R$2:$S$16,2,0),'DSP Employee Census'!$B$6:$AC$507,ROWS($A$1:E470)+1,0),Lookups!$A$2:$B$45,2,0)))</f>
        <v/>
      </c>
      <c r="F471" s="74" t="str">
        <f>IF(VLOOKUP(F$1,$R$2:$S$16,2,0)="","",IF(HLOOKUP(VLOOKUP(F$1,$R$2:$S$16,2,0),'DSP Employee Census'!$B$6:$AC$507,ROWS($A$1:F470)+1,0)=0,"",HLOOKUP(VLOOKUP(F$1,$R$2:$S$16,2,0),'DSP Employee Census'!$B$6:$AC$507,ROWS($A$1:F470)+1,0)))</f>
        <v/>
      </c>
      <c r="G471" s="16" t="str">
        <f>IF(VLOOKUP(G$1,$R$2:$S$16,2,0)="","",IF(HLOOKUP(VLOOKUP(G$1,$R$2:$S$16,2,0),'DSP Employee Census'!$B$6:$AC$507,ROWS($A$1:G470)+1,0)=0,"",VLOOKUP(HLOOKUP(VLOOKUP(G$1,$R$2:$S$16,2,0),'DSP Employee Census'!$B$6:$AC$507,ROWS($A$1:G470)+1,0),Lookups!$A$2:$B$45,2,0)))</f>
        <v/>
      </c>
      <c r="H471" s="74" t="str">
        <f>IF(VLOOKUP(H$1,$R$2:$S$16,2,0)="","",IF(HLOOKUP(VLOOKUP(H$1,$R$2:$S$16,2,0),'DSP Employee Census'!$B$6:$AC$507,ROWS($A$1:H470)+1,0)=0,"",HLOOKUP(VLOOKUP(H$1,$R$2:$S$16,2,0),'DSP Employee Census'!$B$6:$AC$507,ROWS($A$1:H470)+1,0)))</f>
        <v/>
      </c>
      <c r="I471" s="75" t="str">
        <f>IF(VLOOKUP(I$1,$R$2:$S$16,2,0)="","",IF(HLOOKUP(VLOOKUP(I$1,$R$2:$S$16,2,0),'DSP Employee Census'!$B$6:$AC$507,ROWS($A$1:I470)+1,0)=0,"",HLOOKUP(VLOOKUP(I$1,$R$2:$S$16,2,0),'DSP Employee Census'!$B$6:$AC$507,ROWS($A$1:I470)+1,0)))</f>
        <v/>
      </c>
      <c r="J471" s="76" t="str">
        <f>IF(VLOOKUP($J$1,$R$2:$S$16,2,0)="","",IF(AND($K471="part_time",HLOOKUP(VLOOKUP(J$1,$R$2:$S$16,2,0),'DSP Employee Census'!$B$6:$AC$507,ROWS($A$1:J470)+1,0)&gt;0),HLOOKUP(VLOOKUP(J$1,$R$2:$S$16,2,0),'DSP Employee Census'!$B$6:$AC$507,ROWS($A$1:J470)+1,0),IF(AND($K471="part_time",HLOOKUP(VLOOKUP(J$1,$R$2:$S$16,2,0),'DSP Employee Census'!$B$6:$AC$507,ROWS($A$1:J470)+1,0)=""),'DSP Employee Census'!$H$1,"")))</f>
        <v/>
      </c>
      <c r="K471" s="16" t="str">
        <f>IF(VLOOKUP(K$1,$R$2:$S$16,2,0)="","",IF(HLOOKUP(VLOOKUP(K$1,$R$2:$S$16,2,0),'DSP Employee Census'!$B$6:$AC$507,ROWS($A$1:K470)+1,0)=0,"",VLOOKUP(HLOOKUP(VLOOKUP(K$1,$R$2:$S$16,2,0),'DSP Employee Census'!$B$6:$AC$507,ROWS($A$1:K470)+1,0),Lookups!$A$2:$B$45,2,0)))</f>
        <v/>
      </c>
      <c r="L471" s="74" t="str">
        <f>IF(VLOOKUP(L$1,$R$2:$S$16,2,0)="","",IF(HLOOKUP(VLOOKUP(L$1,$R$2:$S$16,2,0),'DSP Employee Census'!$B$6:$AC$507,ROWS($A$1:L470)+1,0)=0,"",HLOOKUP(VLOOKUP(L$1,$R$2:$S$16,2,0),'DSP Employee Census'!$B$6:$AC$507,ROWS($A$1:L470)+1,0)))</f>
        <v/>
      </c>
      <c r="M471" s="76" t="str">
        <f>IF(VLOOKUP(M$1,$R$2:$S$16,2,0)="","",IF(HLOOKUP(VLOOKUP(M$1,$R$2:$S$16,2,0),'DSP Employee Census'!$B$6:$AC$507,ROWS($A$1:M470)+1,0)=0,"",HLOOKUP(VLOOKUP(M$1,$R$2:$S$16,2,0),'DSP Employee Census'!$B$6:$AC$507,ROWS($A$1:M470)+1,0)))</f>
        <v/>
      </c>
      <c r="N471" s="74" t="str">
        <f>IF(VLOOKUP(N$1,$R$2:$S$16,2,0)="","",IF(HLOOKUP(VLOOKUP(N$1,$R$2:$S$16,2,0),'DSP Employee Census'!$B$6:$AC$507,ROWS($A$1:N470)+1,0)=0,"",HLOOKUP(VLOOKUP(N$1,$R$2:$S$16,2,0),'DSP Employee Census'!$B$6:$AC$507,ROWS($A$1:N470)+1,0)))</f>
        <v/>
      </c>
      <c r="O471" s="16" t="str">
        <f>IF(VLOOKUP(O$1,$R$2:$S$16,2,0)="","",IF(E471="self",IF(HLOOKUP(VLOOKUP(O$1,$R$2:$S$16,2,0),'DSP Employee Census'!$B$6:$AC$507,ROWS($A$1:O470)+1,0)=0,"",VLOOKUP(HLOOKUP(VLOOKUP(O$1,$R$2:$S$16,2,0),'DSP Employee Census'!$B$6:$AC$507,ROWS($A$1:O470)+1,0),Lookups!$A$2:$B$45,2,0)),""))</f>
        <v/>
      </c>
    </row>
    <row r="472" spans="1:15" ht="18" customHeight="1" x14ac:dyDescent="0.15">
      <c r="A472" s="16" t="str">
        <f>IF(VLOOKUP(A$1,$R$2:$S$16,2,0)="","",IF(HLOOKUP(VLOOKUP(A$1,$R$2:$S$16,2,0),'DSP Employee Census'!$B$6:$AC$507,ROWS($A$1:A471)+1,0)=0,"",HLOOKUP(VLOOKUP(A$1,$R$2:$S$16,2,0),'DSP Employee Census'!$B$6:$AC$507,ROWS($A$1:A471)+1,0)))</f>
        <v/>
      </c>
      <c r="B472" s="16" t="str">
        <f>IF(VLOOKUP(B$1,$R$2:$S$16,2,0)="","",IF(HLOOKUP(VLOOKUP(B$1,$R$2:$S$16,2,0),'DSP Employee Census'!$A$6:$AC$507,ROWS($A$1:B471)+1,0)=0,"",HLOOKUP(VLOOKUP(B$1,$R$2:$S$16,2,0),'DSP Employee Census'!$A$6:$AC$507,ROWS($A$1:B471)+1,0)))</f>
        <v/>
      </c>
      <c r="C472" s="16" t="str">
        <f>IF(VLOOKUP(C$1,$R$2:$S$16,2,0)="","",IF(HLOOKUP(VLOOKUP(C$1,$R$2:$S$16,2,0),'DSP Employee Census'!$B$6:$AC$507,ROWS($A$1:C471)+1,0)=0,"",HLOOKUP(VLOOKUP(C$1,$R$2:$S$16,2,0),'DSP Employee Census'!$B$6:$AC$507,ROWS($A$1:C471)+1,0)))</f>
        <v/>
      </c>
      <c r="D472" s="74" t="str">
        <f>IF(VLOOKUP(D$1,$R$2:$S$16,2,0)="","",IF(HLOOKUP(VLOOKUP(D$1,$R$2:$S$16,2,0),'DSP Employee Census'!$B$6:$AC$507,ROWS($A$1:D471)+1,0)=0,"",HLOOKUP(VLOOKUP(D$1,$R$2:$S$16,2,0),'DSP Employee Census'!$B$6:$AC$507,ROWS($A$1:D471)+1,0)))</f>
        <v/>
      </c>
      <c r="E472" s="16" t="str">
        <f>IF(VLOOKUP(E$1,$R$2:$S$16,2,0)="","",IF(HLOOKUP(VLOOKUP(E$1,$R$2:$S$16,2,0),'DSP Employee Census'!$B$6:$AC$507,ROWS($A$1:E471)+1,0)=0,"",VLOOKUP(HLOOKUP(VLOOKUP(E$1,$R$2:$S$16,2,0),'DSP Employee Census'!$B$6:$AC$507,ROWS($A$1:E471)+1,0),Lookups!$A$2:$B$45,2,0)))</f>
        <v/>
      </c>
      <c r="F472" s="74" t="str">
        <f>IF(VLOOKUP(F$1,$R$2:$S$16,2,0)="","",IF(HLOOKUP(VLOOKUP(F$1,$R$2:$S$16,2,0),'DSP Employee Census'!$B$6:$AC$507,ROWS($A$1:F471)+1,0)=0,"",HLOOKUP(VLOOKUP(F$1,$R$2:$S$16,2,0),'DSP Employee Census'!$B$6:$AC$507,ROWS($A$1:F471)+1,0)))</f>
        <v/>
      </c>
      <c r="G472" s="16" t="str">
        <f>IF(VLOOKUP(G$1,$R$2:$S$16,2,0)="","",IF(HLOOKUP(VLOOKUP(G$1,$R$2:$S$16,2,0),'DSP Employee Census'!$B$6:$AC$507,ROWS($A$1:G471)+1,0)=0,"",VLOOKUP(HLOOKUP(VLOOKUP(G$1,$R$2:$S$16,2,0),'DSP Employee Census'!$B$6:$AC$507,ROWS($A$1:G471)+1,0),Lookups!$A$2:$B$45,2,0)))</f>
        <v/>
      </c>
      <c r="H472" s="74" t="str">
        <f>IF(VLOOKUP(H$1,$R$2:$S$16,2,0)="","",IF(HLOOKUP(VLOOKUP(H$1,$R$2:$S$16,2,0),'DSP Employee Census'!$B$6:$AC$507,ROWS($A$1:H471)+1,0)=0,"",HLOOKUP(VLOOKUP(H$1,$R$2:$S$16,2,0),'DSP Employee Census'!$B$6:$AC$507,ROWS($A$1:H471)+1,0)))</f>
        <v/>
      </c>
      <c r="I472" s="75" t="str">
        <f>IF(VLOOKUP(I$1,$R$2:$S$16,2,0)="","",IF(HLOOKUP(VLOOKUP(I$1,$R$2:$S$16,2,0),'DSP Employee Census'!$B$6:$AC$507,ROWS($A$1:I471)+1,0)=0,"",HLOOKUP(VLOOKUP(I$1,$R$2:$S$16,2,0),'DSP Employee Census'!$B$6:$AC$507,ROWS($A$1:I471)+1,0)))</f>
        <v/>
      </c>
      <c r="J472" s="76" t="str">
        <f>IF(VLOOKUP($J$1,$R$2:$S$16,2,0)="","",IF(AND($K472="part_time",HLOOKUP(VLOOKUP(J$1,$R$2:$S$16,2,0),'DSP Employee Census'!$B$6:$AC$507,ROWS($A$1:J471)+1,0)&gt;0),HLOOKUP(VLOOKUP(J$1,$R$2:$S$16,2,0),'DSP Employee Census'!$B$6:$AC$507,ROWS($A$1:J471)+1,0),IF(AND($K472="part_time",HLOOKUP(VLOOKUP(J$1,$R$2:$S$16,2,0),'DSP Employee Census'!$B$6:$AC$507,ROWS($A$1:J471)+1,0)=""),'DSP Employee Census'!$H$1,"")))</f>
        <v/>
      </c>
      <c r="K472" s="16" t="str">
        <f>IF(VLOOKUP(K$1,$R$2:$S$16,2,0)="","",IF(HLOOKUP(VLOOKUP(K$1,$R$2:$S$16,2,0),'DSP Employee Census'!$B$6:$AC$507,ROWS($A$1:K471)+1,0)=0,"",VLOOKUP(HLOOKUP(VLOOKUP(K$1,$R$2:$S$16,2,0),'DSP Employee Census'!$B$6:$AC$507,ROWS($A$1:K471)+1,0),Lookups!$A$2:$B$45,2,0)))</f>
        <v/>
      </c>
      <c r="L472" s="74" t="str">
        <f>IF(VLOOKUP(L$1,$R$2:$S$16,2,0)="","",IF(HLOOKUP(VLOOKUP(L$1,$R$2:$S$16,2,0),'DSP Employee Census'!$B$6:$AC$507,ROWS($A$1:L471)+1,0)=0,"",HLOOKUP(VLOOKUP(L$1,$R$2:$S$16,2,0),'DSP Employee Census'!$B$6:$AC$507,ROWS($A$1:L471)+1,0)))</f>
        <v/>
      </c>
      <c r="M472" s="76" t="str">
        <f>IF(VLOOKUP(M$1,$R$2:$S$16,2,0)="","",IF(HLOOKUP(VLOOKUP(M$1,$R$2:$S$16,2,0),'DSP Employee Census'!$B$6:$AC$507,ROWS($A$1:M471)+1,0)=0,"",HLOOKUP(VLOOKUP(M$1,$R$2:$S$16,2,0),'DSP Employee Census'!$B$6:$AC$507,ROWS($A$1:M471)+1,0)))</f>
        <v/>
      </c>
      <c r="N472" s="74" t="str">
        <f>IF(VLOOKUP(N$1,$R$2:$S$16,2,0)="","",IF(HLOOKUP(VLOOKUP(N$1,$R$2:$S$16,2,0),'DSP Employee Census'!$B$6:$AC$507,ROWS($A$1:N471)+1,0)=0,"",HLOOKUP(VLOOKUP(N$1,$R$2:$S$16,2,0),'DSP Employee Census'!$B$6:$AC$507,ROWS($A$1:N471)+1,0)))</f>
        <v/>
      </c>
      <c r="O472" s="16" t="str">
        <f>IF(VLOOKUP(O$1,$R$2:$S$16,2,0)="","",IF(E472="self",IF(HLOOKUP(VLOOKUP(O$1,$R$2:$S$16,2,0),'DSP Employee Census'!$B$6:$AC$507,ROWS($A$1:O471)+1,0)=0,"",VLOOKUP(HLOOKUP(VLOOKUP(O$1,$R$2:$S$16,2,0),'DSP Employee Census'!$B$6:$AC$507,ROWS($A$1:O471)+1,0),Lookups!$A$2:$B$45,2,0)),""))</f>
        <v/>
      </c>
    </row>
    <row r="473" spans="1:15" ht="18" customHeight="1" x14ac:dyDescent="0.15">
      <c r="A473" s="16" t="str">
        <f>IF(VLOOKUP(A$1,$R$2:$S$16,2,0)="","",IF(HLOOKUP(VLOOKUP(A$1,$R$2:$S$16,2,0),'DSP Employee Census'!$B$6:$AC$507,ROWS($A$1:A472)+1,0)=0,"",HLOOKUP(VLOOKUP(A$1,$R$2:$S$16,2,0),'DSP Employee Census'!$B$6:$AC$507,ROWS($A$1:A472)+1,0)))</f>
        <v/>
      </c>
      <c r="B473" s="16" t="str">
        <f>IF(VLOOKUP(B$1,$R$2:$S$16,2,0)="","",IF(HLOOKUP(VLOOKUP(B$1,$R$2:$S$16,2,0),'DSP Employee Census'!$A$6:$AC$507,ROWS($A$1:B472)+1,0)=0,"",HLOOKUP(VLOOKUP(B$1,$R$2:$S$16,2,0),'DSP Employee Census'!$A$6:$AC$507,ROWS($A$1:B472)+1,0)))</f>
        <v/>
      </c>
      <c r="C473" s="16" t="str">
        <f>IF(VLOOKUP(C$1,$R$2:$S$16,2,0)="","",IF(HLOOKUP(VLOOKUP(C$1,$R$2:$S$16,2,0),'DSP Employee Census'!$B$6:$AC$507,ROWS($A$1:C472)+1,0)=0,"",HLOOKUP(VLOOKUP(C$1,$R$2:$S$16,2,0),'DSP Employee Census'!$B$6:$AC$507,ROWS($A$1:C472)+1,0)))</f>
        <v/>
      </c>
      <c r="D473" s="74" t="str">
        <f>IF(VLOOKUP(D$1,$R$2:$S$16,2,0)="","",IF(HLOOKUP(VLOOKUP(D$1,$R$2:$S$16,2,0),'DSP Employee Census'!$B$6:$AC$507,ROWS($A$1:D472)+1,0)=0,"",HLOOKUP(VLOOKUP(D$1,$R$2:$S$16,2,0),'DSP Employee Census'!$B$6:$AC$507,ROWS($A$1:D472)+1,0)))</f>
        <v/>
      </c>
      <c r="E473" s="16" t="str">
        <f>IF(VLOOKUP(E$1,$R$2:$S$16,2,0)="","",IF(HLOOKUP(VLOOKUP(E$1,$R$2:$S$16,2,0),'DSP Employee Census'!$B$6:$AC$507,ROWS($A$1:E472)+1,0)=0,"",VLOOKUP(HLOOKUP(VLOOKUP(E$1,$R$2:$S$16,2,0),'DSP Employee Census'!$B$6:$AC$507,ROWS($A$1:E472)+1,0),Lookups!$A$2:$B$45,2,0)))</f>
        <v/>
      </c>
      <c r="F473" s="74" t="str">
        <f>IF(VLOOKUP(F$1,$R$2:$S$16,2,0)="","",IF(HLOOKUP(VLOOKUP(F$1,$R$2:$S$16,2,0),'DSP Employee Census'!$B$6:$AC$507,ROWS($A$1:F472)+1,0)=0,"",HLOOKUP(VLOOKUP(F$1,$R$2:$S$16,2,0),'DSP Employee Census'!$B$6:$AC$507,ROWS($A$1:F472)+1,0)))</f>
        <v/>
      </c>
      <c r="G473" s="16" t="str">
        <f>IF(VLOOKUP(G$1,$R$2:$S$16,2,0)="","",IF(HLOOKUP(VLOOKUP(G$1,$R$2:$S$16,2,0),'DSP Employee Census'!$B$6:$AC$507,ROWS($A$1:G472)+1,0)=0,"",VLOOKUP(HLOOKUP(VLOOKUP(G$1,$R$2:$S$16,2,0),'DSP Employee Census'!$B$6:$AC$507,ROWS($A$1:G472)+1,0),Lookups!$A$2:$B$45,2,0)))</f>
        <v/>
      </c>
      <c r="H473" s="74" t="str">
        <f>IF(VLOOKUP(H$1,$R$2:$S$16,2,0)="","",IF(HLOOKUP(VLOOKUP(H$1,$R$2:$S$16,2,0),'DSP Employee Census'!$B$6:$AC$507,ROWS($A$1:H472)+1,0)=0,"",HLOOKUP(VLOOKUP(H$1,$R$2:$S$16,2,0),'DSP Employee Census'!$B$6:$AC$507,ROWS($A$1:H472)+1,0)))</f>
        <v/>
      </c>
      <c r="I473" s="75" t="str">
        <f>IF(VLOOKUP(I$1,$R$2:$S$16,2,0)="","",IF(HLOOKUP(VLOOKUP(I$1,$R$2:$S$16,2,0),'DSP Employee Census'!$B$6:$AC$507,ROWS($A$1:I472)+1,0)=0,"",HLOOKUP(VLOOKUP(I$1,$R$2:$S$16,2,0),'DSP Employee Census'!$B$6:$AC$507,ROWS($A$1:I472)+1,0)))</f>
        <v/>
      </c>
      <c r="J473" s="76" t="str">
        <f>IF(VLOOKUP($J$1,$R$2:$S$16,2,0)="","",IF(AND($K473="part_time",HLOOKUP(VLOOKUP(J$1,$R$2:$S$16,2,0),'DSP Employee Census'!$B$6:$AC$507,ROWS($A$1:J472)+1,0)&gt;0),HLOOKUP(VLOOKUP(J$1,$R$2:$S$16,2,0),'DSP Employee Census'!$B$6:$AC$507,ROWS($A$1:J472)+1,0),IF(AND($K473="part_time",HLOOKUP(VLOOKUP(J$1,$R$2:$S$16,2,0),'DSP Employee Census'!$B$6:$AC$507,ROWS($A$1:J472)+1,0)=""),'DSP Employee Census'!$H$1,"")))</f>
        <v/>
      </c>
      <c r="K473" s="16" t="str">
        <f>IF(VLOOKUP(K$1,$R$2:$S$16,2,0)="","",IF(HLOOKUP(VLOOKUP(K$1,$R$2:$S$16,2,0),'DSP Employee Census'!$B$6:$AC$507,ROWS($A$1:K472)+1,0)=0,"",VLOOKUP(HLOOKUP(VLOOKUP(K$1,$R$2:$S$16,2,0),'DSP Employee Census'!$B$6:$AC$507,ROWS($A$1:K472)+1,0),Lookups!$A$2:$B$45,2,0)))</f>
        <v/>
      </c>
      <c r="L473" s="74" t="str">
        <f>IF(VLOOKUP(L$1,$R$2:$S$16,2,0)="","",IF(HLOOKUP(VLOOKUP(L$1,$R$2:$S$16,2,0),'DSP Employee Census'!$B$6:$AC$507,ROWS($A$1:L472)+1,0)=0,"",HLOOKUP(VLOOKUP(L$1,$R$2:$S$16,2,0),'DSP Employee Census'!$B$6:$AC$507,ROWS($A$1:L472)+1,0)))</f>
        <v/>
      </c>
      <c r="M473" s="76" t="str">
        <f>IF(VLOOKUP(M$1,$R$2:$S$16,2,0)="","",IF(HLOOKUP(VLOOKUP(M$1,$R$2:$S$16,2,0),'DSP Employee Census'!$B$6:$AC$507,ROWS($A$1:M472)+1,0)=0,"",HLOOKUP(VLOOKUP(M$1,$R$2:$S$16,2,0),'DSP Employee Census'!$B$6:$AC$507,ROWS($A$1:M472)+1,0)))</f>
        <v/>
      </c>
      <c r="N473" s="74" t="str">
        <f>IF(VLOOKUP(N$1,$R$2:$S$16,2,0)="","",IF(HLOOKUP(VLOOKUP(N$1,$R$2:$S$16,2,0),'DSP Employee Census'!$B$6:$AC$507,ROWS($A$1:N472)+1,0)=0,"",HLOOKUP(VLOOKUP(N$1,$R$2:$S$16,2,0),'DSP Employee Census'!$B$6:$AC$507,ROWS($A$1:N472)+1,0)))</f>
        <v/>
      </c>
      <c r="O473" s="16" t="str">
        <f>IF(VLOOKUP(O$1,$R$2:$S$16,2,0)="","",IF(E473="self",IF(HLOOKUP(VLOOKUP(O$1,$R$2:$S$16,2,0),'DSP Employee Census'!$B$6:$AC$507,ROWS($A$1:O472)+1,0)=0,"",VLOOKUP(HLOOKUP(VLOOKUP(O$1,$R$2:$S$16,2,0),'DSP Employee Census'!$B$6:$AC$507,ROWS($A$1:O472)+1,0),Lookups!$A$2:$B$45,2,0)),""))</f>
        <v/>
      </c>
    </row>
    <row r="474" spans="1:15" ht="18" customHeight="1" x14ac:dyDescent="0.15">
      <c r="A474" s="16" t="str">
        <f>IF(VLOOKUP(A$1,$R$2:$S$16,2,0)="","",IF(HLOOKUP(VLOOKUP(A$1,$R$2:$S$16,2,0),'DSP Employee Census'!$B$6:$AC$507,ROWS($A$1:A473)+1,0)=0,"",HLOOKUP(VLOOKUP(A$1,$R$2:$S$16,2,0),'DSP Employee Census'!$B$6:$AC$507,ROWS($A$1:A473)+1,0)))</f>
        <v/>
      </c>
      <c r="B474" s="16" t="str">
        <f>IF(VLOOKUP(B$1,$R$2:$S$16,2,0)="","",IF(HLOOKUP(VLOOKUP(B$1,$R$2:$S$16,2,0),'DSP Employee Census'!$A$6:$AC$507,ROWS($A$1:B473)+1,0)=0,"",HLOOKUP(VLOOKUP(B$1,$R$2:$S$16,2,0),'DSP Employee Census'!$A$6:$AC$507,ROWS($A$1:B473)+1,0)))</f>
        <v/>
      </c>
      <c r="C474" s="16" t="str">
        <f>IF(VLOOKUP(C$1,$R$2:$S$16,2,0)="","",IF(HLOOKUP(VLOOKUP(C$1,$R$2:$S$16,2,0),'DSP Employee Census'!$B$6:$AC$507,ROWS($A$1:C473)+1,0)=0,"",HLOOKUP(VLOOKUP(C$1,$R$2:$S$16,2,0),'DSP Employee Census'!$B$6:$AC$507,ROWS($A$1:C473)+1,0)))</f>
        <v/>
      </c>
      <c r="D474" s="74" t="str">
        <f>IF(VLOOKUP(D$1,$R$2:$S$16,2,0)="","",IF(HLOOKUP(VLOOKUP(D$1,$R$2:$S$16,2,0),'DSP Employee Census'!$B$6:$AC$507,ROWS($A$1:D473)+1,0)=0,"",HLOOKUP(VLOOKUP(D$1,$R$2:$S$16,2,0),'DSP Employee Census'!$B$6:$AC$507,ROWS($A$1:D473)+1,0)))</f>
        <v/>
      </c>
      <c r="E474" s="16" t="str">
        <f>IF(VLOOKUP(E$1,$R$2:$S$16,2,0)="","",IF(HLOOKUP(VLOOKUP(E$1,$R$2:$S$16,2,0),'DSP Employee Census'!$B$6:$AC$507,ROWS($A$1:E473)+1,0)=0,"",VLOOKUP(HLOOKUP(VLOOKUP(E$1,$R$2:$S$16,2,0),'DSP Employee Census'!$B$6:$AC$507,ROWS($A$1:E473)+1,0),Lookups!$A$2:$B$45,2,0)))</f>
        <v/>
      </c>
      <c r="F474" s="74" t="str">
        <f>IF(VLOOKUP(F$1,$R$2:$S$16,2,0)="","",IF(HLOOKUP(VLOOKUP(F$1,$R$2:$S$16,2,0),'DSP Employee Census'!$B$6:$AC$507,ROWS($A$1:F473)+1,0)=0,"",HLOOKUP(VLOOKUP(F$1,$R$2:$S$16,2,0),'DSP Employee Census'!$B$6:$AC$507,ROWS($A$1:F473)+1,0)))</f>
        <v/>
      </c>
      <c r="G474" s="16" t="str">
        <f>IF(VLOOKUP(G$1,$R$2:$S$16,2,0)="","",IF(HLOOKUP(VLOOKUP(G$1,$R$2:$S$16,2,0),'DSP Employee Census'!$B$6:$AC$507,ROWS($A$1:G473)+1,0)=0,"",VLOOKUP(HLOOKUP(VLOOKUP(G$1,$R$2:$S$16,2,0),'DSP Employee Census'!$B$6:$AC$507,ROWS($A$1:G473)+1,0),Lookups!$A$2:$B$45,2,0)))</f>
        <v/>
      </c>
      <c r="H474" s="74" t="str">
        <f>IF(VLOOKUP(H$1,$R$2:$S$16,2,0)="","",IF(HLOOKUP(VLOOKUP(H$1,$R$2:$S$16,2,0),'DSP Employee Census'!$B$6:$AC$507,ROWS($A$1:H473)+1,0)=0,"",HLOOKUP(VLOOKUP(H$1,$R$2:$S$16,2,0),'DSP Employee Census'!$B$6:$AC$507,ROWS($A$1:H473)+1,0)))</f>
        <v/>
      </c>
      <c r="I474" s="75" t="str">
        <f>IF(VLOOKUP(I$1,$R$2:$S$16,2,0)="","",IF(HLOOKUP(VLOOKUP(I$1,$R$2:$S$16,2,0),'DSP Employee Census'!$B$6:$AC$507,ROWS($A$1:I473)+1,0)=0,"",HLOOKUP(VLOOKUP(I$1,$R$2:$S$16,2,0),'DSP Employee Census'!$B$6:$AC$507,ROWS($A$1:I473)+1,0)))</f>
        <v/>
      </c>
      <c r="J474" s="76" t="str">
        <f>IF(VLOOKUP($J$1,$R$2:$S$16,2,0)="","",IF(AND($K474="part_time",HLOOKUP(VLOOKUP(J$1,$R$2:$S$16,2,0),'DSP Employee Census'!$B$6:$AC$507,ROWS($A$1:J473)+1,0)&gt;0),HLOOKUP(VLOOKUP(J$1,$R$2:$S$16,2,0),'DSP Employee Census'!$B$6:$AC$507,ROWS($A$1:J473)+1,0),IF(AND($K474="part_time",HLOOKUP(VLOOKUP(J$1,$R$2:$S$16,2,0),'DSP Employee Census'!$B$6:$AC$507,ROWS($A$1:J473)+1,0)=""),'DSP Employee Census'!$H$1,"")))</f>
        <v/>
      </c>
      <c r="K474" s="16" t="str">
        <f>IF(VLOOKUP(K$1,$R$2:$S$16,2,0)="","",IF(HLOOKUP(VLOOKUP(K$1,$R$2:$S$16,2,0),'DSP Employee Census'!$B$6:$AC$507,ROWS($A$1:K473)+1,0)=0,"",VLOOKUP(HLOOKUP(VLOOKUP(K$1,$R$2:$S$16,2,0),'DSP Employee Census'!$B$6:$AC$507,ROWS($A$1:K473)+1,0),Lookups!$A$2:$B$45,2,0)))</f>
        <v/>
      </c>
      <c r="L474" s="74" t="str">
        <f>IF(VLOOKUP(L$1,$R$2:$S$16,2,0)="","",IF(HLOOKUP(VLOOKUP(L$1,$R$2:$S$16,2,0),'DSP Employee Census'!$B$6:$AC$507,ROWS($A$1:L473)+1,0)=0,"",HLOOKUP(VLOOKUP(L$1,$R$2:$S$16,2,0),'DSP Employee Census'!$B$6:$AC$507,ROWS($A$1:L473)+1,0)))</f>
        <v/>
      </c>
      <c r="M474" s="76" t="str">
        <f>IF(VLOOKUP(M$1,$R$2:$S$16,2,0)="","",IF(HLOOKUP(VLOOKUP(M$1,$R$2:$S$16,2,0),'DSP Employee Census'!$B$6:$AC$507,ROWS($A$1:M473)+1,0)=0,"",HLOOKUP(VLOOKUP(M$1,$R$2:$S$16,2,0),'DSP Employee Census'!$B$6:$AC$507,ROWS($A$1:M473)+1,0)))</f>
        <v/>
      </c>
      <c r="N474" s="74" t="str">
        <f>IF(VLOOKUP(N$1,$R$2:$S$16,2,0)="","",IF(HLOOKUP(VLOOKUP(N$1,$R$2:$S$16,2,0),'DSP Employee Census'!$B$6:$AC$507,ROWS($A$1:N473)+1,0)=0,"",HLOOKUP(VLOOKUP(N$1,$R$2:$S$16,2,0),'DSP Employee Census'!$B$6:$AC$507,ROWS($A$1:N473)+1,0)))</f>
        <v/>
      </c>
      <c r="O474" s="16" t="str">
        <f>IF(VLOOKUP(O$1,$R$2:$S$16,2,0)="","",IF(E474="self",IF(HLOOKUP(VLOOKUP(O$1,$R$2:$S$16,2,0),'DSP Employee Census'!$B$6:$AC$507,ROWS($A$1:O473)+1,0)=0,"",VLOOKUP(HLOOKUP(VLOOKUP(O$1,$R$2:$S$16,2,0),'DSP Employee Census'!$B$6:$AC$507,ROWS($A$1:O473)+1,0),Lookups!$A$2:$B$45,2,0)),""))</f>
        <v/>
      </c>
    </row>
    <row r="475" spans="1:15" ht="18" customHeight="1" x14ac:dyDescent="0.15">
      <c r="A475" s="16" t="str">
        <f>IF(VLOOKUP(A$1,$R$2:$S$16,2,0)="","",IF(HLOOKUP(VLOOKUP(A$1,$R$2:$S$16,2,0),'DSP Employee Census'!$B$6:$AC$507,ROWS($A$1:A474)+1,0)=0,"",HLOOKUP(VLOOKUP(A$1,$R$2:$S$16,2,0),'DSP Employee Census'!$B$6:$AC$507,ROWS($A$1:A474)+1,0)))</f>
        <v/>
      </c>
      <c r="B475" s="16" t="str">
        <f>IF(VLOOKUP(B$1,$R$2:$S$16,2,0)="","",IF(HLOOKUP(VLOOKUP(B$1,$R$2:$S$16,2,0),'DSP Employee Census'!$A$6:$AC$507,ROWS($A$1:B474)+1,0)=0,"",HLOOKUP(VLOOKUP(B$1,$R$2:$S$16,2,0),'DSP Employee Census'!$A$6:$AC$507,ROWS($A$1:B474)+1,0)))</f>
        <v/>
      </c>
      <c r="C475" s="16" t="str">
        <f>IF(VLOOKUP(C$1,$R$2:$S$16,2,0)="","",IF(HLOOKUP(VLOOKUP(C$1,$R$2:$S$16,2,0),'DSP Employee Census'!$B$6:$AC$507,ROWS($A$1:C474)+1,0)=0,"",HLOOKUP(VLOOKUP(C$1,$R$2:$S$16,2,0),'DSP Employee Census'!$B$6:$AC$507,ROWS($A$1:C474)+1,0)))</f>
        <v/>
      </c>
      <c r="D475" s="74" t="str">
        <f>IF(VLOOKUP(D$1,$R$2:$S$16,2,0)="","",IF(HLOOKUP(VLOOKUP(D$1,$R$2:$S$16,2,0),'DSP Employee Census'!$B$6:$AC$507,ROWS($A$1:D474)+1,0)=0,"",HLOOKUP(VLOOKUP(D$1,$R$2:$S$16,2,0),'DSP Employee Census'!$B$6:$AC$507,ROWS($A$1:D474)+1,0)))</f>
        <v/>
      </c>
      <c r="E475" s="16" t="str">
        <f>IF(VLOOKUP(E$1,$R$2:$S$16,2,0)="","",IF(HLOOKUP(VLOOKUP(E$1,$R$2:$S$16,2,0),'DSP Employee Census'!$B$6:$AC$507,ROWS($A$1:E474)+1,0)=0,"",VLOOKUP(HLOOKUP(VLOOKUP(E$1,$R$2:$S$16,2,0),'DSP Employee Census'!$B$6:$AC$507,ROWS($A$1:E474)+1,0),Lookups!$A$2:$B$45,2,0)))</f>
        <v/>
      </c>
      <c r="F475" s="74" t="str">
        <f>IF(VLOOKUP(F$1,$R$2:$S$16,2,0)="","",IF(HLOOKUP(VLOOKUP(F$1,$R$2:$S$16,2,0),'DSP Employee Census'!$B$6:$AC$507,ROWS($A$1:F474)+1,0)=0,"",HLOOKUP(VLOOKUP(F$1,$R$2:$S$16,2,0),'DSP Employee Census'!$B$6:$AC$507,ROWS($A$1:F474)+1,0)))</f>
        <v/>
      </c>
      <c r="G475" s="16" t="str">
        <f>IF(VLOOKUP(G$1,$R$2:$S$16,2,0)="","",IF(HLOOKUP(VLOOKUP(G$1,$R$2:$S$16,2,0),'DSP Employee Census'!$B$6:$AC$507,ROWS($A$1:G474)+1,0)=0,"",VLOOKUP(HLOOKUP(VLOOKUP(G$1,$R$2:$S$16,2,0),'DSP Employee Census'!$B$6:$AC$507,ROWS($A$1:G474)+1,0),Lookups!$A$2:$B$45,2,0)))</f>
        <v/>
      </c>
      <c r="H475" s="74" t="str">
        <f>IF(VLOOKUP(H$1,$R$2:$S$16,2,0)="","",IF(HLOOKUP(VLOOKUP(H$1,$R$2:$S$16,2,0),'DSP Employee Census'!$B$6:$AC$507,ROWS($A$1:H474)+1,0)=0,"",HLOOKUP(VLOOKUP(H$1,$R$2:$S$16,2,0),'DSP Employee Census'!$B$6:$AC$507,ROWS($A$1:H474)+1,0)))</f>
        <v/>
      </c>
      <c r="I475" s="75" t="str">
        <f>IF(VLOOKUP(I$1,$R$2:$S$16,2,0)="","",IF(HLOOKUP(VLOOKUP(I$1,$R$2:$S$16,2,0),'DSP Employee Census'!$B$6:$AC$507,ROWS($A$1:I474)+1,0)=0,"",HLOOKUP(VLOOKUP(I$1,$R$2:$S$16,2,0),'DSP Employee Census'!$B$6:$AC$507,ROWS($A$1:I474)+1,0)))</f>
        <v/>
      </c>
      <c r="J475" s="76" t="str">
        <f>IF(VLOOKUP($J$1,$R$2:$S$16,2,0)="","",IF(AND($K475="part_time",HLOOKUP(VLOOKUP(J$1,$R$2:$S$16,2,0),'DSP Employee Census'!$B$6:$AC$507,ROWS($A$1:J474)+1,0)&gt;0),HLOOKUP(VLOOKUP(J$1,$R$2:$S$16,2,0),'DSP Employee Census'!$B$6:$AC$507,ROWS($A$1:J474)+1,0),IF(AND($K475="part_time",HLOOKUP(VLOOKUP(J$1,$R$2:$S$16,2,0),'DSP Employee Census'!$B$6:$AC$507,ROWS($A$1:J474)+1,0)=""),'DSP Employee Census'!$H$1,"")))</f>
        <v/>
      </c>
      <c r="K475" s="16" t="str">
        <f>IF(VLOOKUP(K$1,$R$2:$S$16,2,0)="","",IF(HLOOKUP(VLOOKUP(K$1,$R$2:$S$16,2,0),'DSP Employee Census'!$B$6:$AC$507,ROWS($A$1:K474)+1,0)=0,"",VLOOKUP(HLOOKUP(VLOOKUP(K$1,$R$2:$S$16,2,0),'DSP Employee Census'!$B$6:$AC$507,ROWS($A$1:K474)+1,0),Lookups!$A$2:$B$45,2,0)))</f>
        <v/>
      </c>
      <c r="L475" s="74" t="str">
        <f>IF(VLOOKUP(L$1,$R$2:$S$16,2,0)="","",IF(HLOOKUP(VLOOKUP(L$1,$R$2:$S$16,2,0),'DSP Employee Census'!$B$6:$AC$507,ROWS($A$1:L474)+1,0)=0,"",HLOOKUP(VLOOKUP(L$1,$R$2:$S$16,2,0),'DSP Employee Census'!$B$6:$AC$507,ROWS($A$1:L474)+1,0)))</f>
        <v/>
      </c>
      <c r="M475" s="76" t="str">
        <f>IF(VLOOKUP(M$1,$R$2:$S$16,2,0)="","",IF(HLOOKUP(VLOOKUP(M$1,$R$2:$S$16,2,0),'DSP Employee Census'!$B$6:$AC$507,ROWS($A$1:M474)+1,0)=0,"",HLOOKUP(VLOOKUP(M$1,$R$2:$S$16,2,0),'DSP Employee Census'!$B$6:$AC$507,ROWS($A$1:M474)+1,0)))</f>
        <v/>
      </c>
      <c r="N475" s="74" t="str">
        <f>IF(VLOOKUP(N$1,$R$2:$S$16,2,0)="","",IF(HLOOKUP(VLOOKUP(N$1,$R$2:$S$16,2,0),'DSP Employee Census'!$B$6:$AC$507,ROWS($A$1:N474)+1,0)=0,"",HLOOKUP(VLOOKUP(N$1,$R$2:$S$16,2,0),'DSP Employee Census'!$B$6:$AC$507,ROWS($A$1:N474)+1,0)))</f>
        <v/>
      </c>
      <c r="O475" s="16" t="str">
        <f>IF(VLOOKUP(O$1,$R$2:$S$16,2,0)="","",IF(E475="self",IF(HLOOKUP(VLOOKUP(O$1,$R$2:$S$16,2,0),'DSP Employee Census'!$B$6:$AC$507,ROWS($A$1:O474)+1,0)=0,"",VLOOKUP(HLOOKUP(VLOOKUP(O$1,$R$2:$S$16,2,0),'DSP Employee Census'!$B$6:$AC$507,ROWS($A$1:O474)+1,0),Lookups!$A$2:$B$45,2,0)),""))</f>
        <v/>
      </c>
    </row>
    <row r="476" spans="1:15" ht="18" customHeight="1" x14ac:dyDescent="0.15">
      <c r="A476" s="16" t="str">
        <f>IF(VLOOKUP(A$1,$R$2:$S$16,2,0)="","",IF(HLOOKUP(VLOOKUP(A$1,$R$2:$S$16,2,0),'DSP Employee Census'!$B$6:$AC$507,ROWS($A$1:A475)+1,0)=0,"",HLOOKUP(VLOOKUP(A$1,$R$2:$S$16,2,0),'DSP Employee Census'!$B$6:$AC$507,ROWS($A$1:A475)+1,0)))</f>
        <v/>
      </c>
      <c r="B476" s="16" t="str">
        <f>IF(VLOOKUP(B$1,$R$2:$S$16,2,0)="","",IF(HLOOKUP(VLOOKUP(B$1,$R$2:$S$16,2,0),'DSP Employee Census'!$A$6:$AC$507,ROWS($A$1:B475)+1,0)=0,"",HLOOKUP(VLOOKUP(B$1,$R$2:$S$16,2,0),'DSP Employee Census'!$A$6:$AC$507,ROWS($A$1:B475)+1,0)))</f>
        <v/>
      </c>
      <c r="C476" s="16" t="str">
        <f>IF(VLOOKUP(C$1,$R$2:$S$16,2,0)="","",IF(HLOOKUP(VLOOKUP(C$1,$R$2:$S$16,2,0),'DSP Employee Census'!$B$6:$AC$507,ROWS($A$1:C475)+1,0)=0,"",HLOOKUP(VLOOKUP(C$1,$R$2:$S$16,2,0),'DSP Employee Census'!$B$6:$AC$507,ROWS($A$1:C475)+1,0)))</f>
        <v/>
      </c>
      <c r="D476" s="74" t="str">
        <f>IF(VLOOKUP(D$1,$R$2:$S$16,2,0)="","",IF(HLOOKUP(VLOOKUP(D$1,$R$2:$S$16,2,0),'DSP Employee Census'!$B$6:$AC$507,ROWS($A$1:D475)+1,0)=0,"",HLOOKUP(VLOOKUP(D$1,$R$2:$S$16,2,0),'DSP Employee Census'!$B$6:$AC$507,ROWS($A$1:D475)+1,0)))</f>
        <v/>
      </c>
      <c r="E476" s="16" t="str">
        <f>IF(VLOOKUP(E$1,$R$2:$S$16,2,0)="","",IF(HLOOKUP(VLOOKUP(E$1,$R$2:$S$16,2,0),'DSP Employee Census'!$B$6:$AC$507,ROWS($A$1:E475)+1,0)=0,"",VLOOKUP(HLOOKUP(VLOOKUP(E$1,$R$2:$S$16,2,0),'DSP Employee Census'!$B$6:$AC$507,ROWS($A$1:E475)+1,0),Lookups!$A$2:$B$45,2,0)))</f>
        <v/>
      </c>
      <c r="F476" s="74" t="str">
        <f>IF(VLOOKUP(F$1,$R$2:$S$16,2,0)="","",IF(HLOOKUP(VLOOKUP(F$1,$R$2:$S$16,2,0),'DSP Employee Census'!$B$6:$AC$507,ROWS($A$1:F475)+1,0)=0,"",HLOOKUP(VLOOKUP(F$1,$R$2:$S$16,2,0),'DSP Employee Census'!$B$6:$AC$507,ROWS($A$1:F475)+1,0)))</f>
        <v/>
      </c>
      <c r="G476" s="16" t="str">
        <f>IF(VLOOKUP(G$1,$R$2:$S$16,2,0)="","",IF(HLOOKUP(VLOOKUP(G$1,$R$2:$S$16,2,0),'DSP Employee Census'!$B$6:$AC$507,ROWS($A$1:G475)+1,0)=0,"",VLOOKUP(HLOOKUP(VLOOKUP(G$1,$R$2:$S$16,2,0),'DSP Employee Census'!$B$6:$AC$507,ROWS($A$1:G475)+1,0),Lookups!$A$2:$B$45,2,0)))</f>
        <v/>
      </c>
      <c r="H476" s="74" t="str">
        <f>IF(VLOOKUP(H$1,$R$2:$S$16,2,0)="","",IF(HLOOKUP(VLOOKUP(H$1,$R$2:$S$16,2,0),'DSP Employee Census'!$B$6:$AC$507,ROWS($A$1:H475)+1,0)=0,"",HLOOKUP(VLOOKUP(H$1,$R$2:$S$16,2,0),'DSP Employee Census'!$B$6:$AC$507,ROWS($A$1:H475)+1,0)))</f>
        <v/>
      </c>
      <c r="I476" s="75" t="str">
        <f>IF(VLOOKUP(I$1,$R$2:$S$16,2,0)="","",IF(HLOOKUP(VLOOKUP(I$1,$R$2:$S$16,2,0),'DSP Employee Census'!$B$6:$AC$507,ROWS($A$1:I475)+1,0)=0,"",HLOOKUP(VLOOKUP(I$1,$R$2:$S$16,2,0),'DSP Employee Census'!$B$6:$AC$507,ROWS($A$1:I475)+1,0)))</f>
        <v/>
      </c>
      <c r="J476" s="76" t="str">
        <f>IF(VLOOKUP($J$1,$R$2:$S$16,2,0)="","",IF(AND($K476="part_time",HLOOKUP(VLOOKUP(J$1,$R$2:$S$16,2,0),'DSP Employee Census'!$B$6:$AC$507,ROWS($A$1:J475)+1,0)&gt;0),HLOOKUP(VLOOKUP(J$1,$R$2:$S$16,2,0),'DSP Employee Census'!$B$6:$AC$507,ROWS($A$1:J475)+1,0),IF(AND($K476="part_time",HLOOKUP(VLOOKUP(J$1,$R$2:$S$16,2,0),'DSP Employee Census'!$B$6:$AC$507,ROWS($A$1:J475)+1,0)=""),'DSP Employee Census'!$H$1,"")))</f>
        <v/>
      </c>
      <c r="K476" s="16" t="str">
        <f>IF(VLOOKUP(K$1,$R$2:$S$16,2,0)="","",IF(HLOOKUP(VLOOKUP(K$1,$R$2:$S$16,2,0),'DSP Employee Census'!$B$6:$AC$507,ROWS($A$1:K475)+1,0)=0,"",VLOOKUP(HLOOKUP(VLOOKUP(K$1,$R$2:$S$16,2,0),'DSP Employee Census'!$B$6:$AC$507,ROWS($A$1:K475)+1,0),Lookups!$A$2:$B$45,2,0)))</f>
        <v/>
      </c>
      <c r="L476" s="74" t="str">
        <f>IF(VLOOKUP(L$1,$R$2:$S$16,2,0)="","",IF(HLOOKUP(VLOOKUP(L$1,$R$2:$S$16,2,0),'DSP Employee Census'!$B$6:$AC$507,ROWS($A$1:L475)+1,0)=0,"",HLOOKUP(VLOOKUP(L$1,$R$2:$S$16,2,0),'DSP Employee Census'!$B$6:$AC$507,ROWS($A$1:L475)+1,0)))</f>
        <v/>
      </c>
      <c r="M476" s="76" t="str">
        <f>IF(VLOOKUP(M$1,$R$2:$S$16,2,0)="","",IF(HLOOKUP(VLOOKUP(M$1,$R$2:$S$16,2,0),'DSP Employee Census'!$B$6:$AC$507,ROWS($A$1:M475)+1,0)=0,"",HLOOKUP(VLOOKUP(M$1,$R$2:$S$16,2,0),'DSP Employee Census'!$B$6:$AC$507,ROWS($A$1:M475)+1,0)))</f>
        <v/>
      </c>
      <c r="N476" s="74" t="str">
        <f>IF(VLOOKUP(N$1,$R$2:$S$16,2,0)="","",IF(HLOOKUP(VLOOKUP(N$1,$R$2:$S$16,2,0),'DSP Employee Census'!$B$6:$AC$507,ROWS($A$1:N475)+1,0)=0,"",HLOOKUP(VLOOKUP(N$1,$R$2:$S$16,2,0),'DSP Employee Census'!$B$6:$AC$507,ROWS($A$1:N475)+1,0)))</f>
        <v/>
      </c>
      <c r="O476" s="16" t="str">
        <f>IF(VLOOKUP(O$1,$R$2:$S$16,2,0)="","",IF(E476="self",IF(HLOOKUP(VLOOKUP(O$1,$R$2:$S$16,2,0),'DSP Employee Census'!$B$6:$AC$507,ROWS($A$1:O475)+1,0)=0,"",VLOOKUP(HLOOKUP(VLOOKUP(O$1,$R$2:$S$16,2,0),'DSP Employee Census'!$B$6:$AC$507,ROWS($A$1:O475)+1,0),Lookups!$A$2:$B$45,2,0)),""))</f>
        <v/>
      </c>
    </row>
    <row r="477" spans="1:15" ht="18" customHeight="1" x14ac:dyDescent="0.15">
      <c r="A477" s="16" t="str">
        <f>IF(VLOOKUP(A$1,$R$2:$S$16,2,0)="","",IF(HLOOKUP(VLOOKUP(A$1,$R$2:$S$16,2,0),'DSP Employee Census'!$B$6:$AC$507,ROWS($A$1:A476)+1,0)=0,"",HLOOKUP(VLOOKUP(A$1,$R$2:$S$16,2,0),'DSP Employee Census'!$B$6:$AC$507,ROWS($A$1:A476)+1,0)))</f>
        <v/>
      </c>
      <c r="B477" s="16" t="str">
        <f>IF(VLOOKUP(B$1,$R$2:$S$16,2,0)="","",IF(HLOOKUP(VLOOKUP(B$1,$R$2:$S$16,2,0),'DSP Employee Census'!$A$6:$AC$507,ROWS($A$1:B476)+1,0)=0,"",HLOOKUP(VLOOKUP(B$1,$R$2:$S$16,2,0),'DSP Employee Census'!$A$6:$AC$507,ROWS($A$1:B476)+1,0)))</f>
        <v/>
      </c>
      <c r="C477" s="16" t="str">
        <f>IF(VLOOKUP(C$1,$R$2:$S$16,2,0)="","",IF(HLOOKUP(VLOOKUP(C$1,$R$2:$S$16,2,0),'DSP Employee Census'!$B$6:$AC$507,ROWS($A$1:C476)+1,0)=0,"",HLOOKUP(VLOOKUP(C$1,$R$2:$S$16,2,0),'DSP Employee Census'!$B$6:$AC$507,ROWS($A$1:C476)+1,0)))</f>
        <v/>
      </c>
      <c r="D477" s="74" t="str">
        <f>IF(VLOOKUP(D$1,$R$2:$S$16,2,0)="","",IF(HLOOKUP(VLOOKUP(D$1,$R$2:$S$16,2,0),'DSP Employee Census'!$B$6:$AC$507,ROWS($A$1:D476)+1,0)=0,"",HLOOKUP(VLOOKUP(D$1,$R$2:$S$16,2,0),'DSP Employee Census'!$B$6:$AC$507,ROWS($A$1:D476)+1,0)))</f>
        <v/>
      </c>
      <c r="E477" s="16" t="str">
        <f>IF(VLOOKUP(E$1,$R$2:$S$16,2,0)="","",IF(HLOOKUP(VLOOKUP(E$1,$R$2:$S$16,2,0),'DSP Employee Census'!$B$6:$AC$507,ROWS($A$1:E476)+1,0)=0,"",VLOOKUP(HLOOKUP(VLOOKUP(E$1,$R$2:$S$16,2,0),'DSP Employee Census'!$B$6:$AC$507,ROWS($A$1:E476)+1,0),Lookups!$A$2:$B$45,2,0)))</f>
        <v/>
      </c>
      <c r="F477" s="74" t="str">
        <f>IF(VLOOKUP(F$1,$R$2:$S$16,2,0)="","",IF(HLOOKUP(VLOOKUP(F$1,$R$2:$S$16,2,0),'DSP Employee Census'!$B$6:$AC$507,ROWS($A$1:F476)+1,0)=0,"",HLOOKUP(VLOOKUP(F$1,$R$2:$S$16,2,0),'DSP Employee Census'!$B$6:$AC$507,ROWS($A$1:F476)+1,0)))</f>
        <v/>
      </c>
      <c r="G477" s="16" t="str">
        <f>IF(VLOOKUP(G$1,$R$2:$S$16,2,0)="","",IF(HLOOKUP(VLOOKUP(G$1,$R$2:$S$16,2,0),'DSP Employee Census'!$B$6:$AC$507,ROWS($A$1:G476)+1,0)=0,"",VLOOKUP(HLOOKUP(VLOOKUP(G$1,$R$2:$S$16,2,0),'DSP Employee Census'!$B$6:$AC$507,ROWS($A$1:G476)+1,0),Lookups!$A$2:$B$45,2,0)))</f>
        <v/>
      </c>
      <c r="H477" s="74" t="str">
        <f>IF(VLOOKUP(H$1,$R$2:$S$16,2,0)="","",IF(HLOOKUP(VLOOKUP(H$1,$R$2:$S$16,2,0),'DSP Employee Census'!$B$6:$AC$507,ROWS($A$1:H476)+1,0)=0,"",HLOOKUP(VLOOKUP(H$1,$R$2:$S$16,2,0),'DSP Employee Census'!$B$6:$AC$507,ROWS($A$1:H476)+1,0)))</f>
        <v/>
      </c>
      <c r="I477" s="75" t="str">
        <f>IF(VLOOKUP(I$1,$R$2:$S$16,2,0)="","",IF(HLOOKUP(VLOOKUP(I$1,$R$2:$S$16,2,0),'DSP Employee Census'!$B$6:$AC$507,ROWS($A$1:I476)+1,0)=0,"",HLOOKUP(VLOOKUP(I$1,$R$2:$S$16,2,0),'DSP Employee Census'!$B$6:$AC$507,ROWS($A$1:I476)+1,0)))</f>
        <v/>
      </c>
      <c r="J477" s="76" t="str">
        <f>IF(VLOOKUP($J$1,$R$2:$S$16,2,0)="","",IF(AND($K477="part_time",HLOOKUP(VLOOKUP(J$1,$R$2:$S$16,2,0),'DSP Employee Census'!$B$6:$AC$507,ROWS($A$1:J476)+1,0)&gt;0),HLOOKUP(VLOOKUP(J$1,$R$2:$S$16,2,0),'DSP Employee Census'!$B$6:$AC$507,ROWS($A$1:J476)+1,0),IF(AND($K477="part_time",HLOOKUP(VLOOKUP(J$1,$R$2:$S$16,2,0),'DSP Employee Census'!$B$6:$AC$507,ROWS($A$1:J476)+1,0)=""),'DSP Employee Census'!$H$1,"")))</f>
        <v/>
      </c>
      <c r="K477" s="16" t="str">
        <f>IF(VLOOKUP(K$1,$R$2:$S$16,2,0)="","",IF(HLOOKUP(VLOOKUP(K$1,$R$2:$S$16,2,0),'DSP Employee Census'!$B$6:$AC$507,ROWS($A$1:K476)+1,0)=0,"",VLOOKUP(HLOOKUP(VLOOKUP(K$1,$R$2:$S$16,2,0),'DSP Employee Census'!$B$6:$AC$507,ROWS($A$1:K476)+1,0),Lookups!$A$2:$B$45,2,0)))</f>
        <v/>
      </c>
      <c r="L477" s="74" t="str">
        <f>IF(VLOOKUP(L$1,$R$2:$S$16,2,0)="","",IF(HLOOKUP(VLOOKUP(L$1,$R$2:$S$16,2,0),'DSP Employee Census'!$B$6:$AC$507,ROWS($A$1:L476)+1,0)=0,"",HLOOKUP(VLOOKUP(L$1,$R$2:$S$16,2,0),'DSP Employee Census'!$B$6:$AC$507,ROWS($A$1:L476)+1,0)))</f>
        <v/>
      </c>
      <c r="M477" s="76" t="str">
        <f>IF(VLOOKUP(M$1,$R$2:$S$16,2,0)="","",IF(HLOOKUP(VLOOKUP(M$1,$R$2:$S$16,2,0),'DSP Employee Census'!$B$6:$AC$507,ROWS($A$1:M476)+1,0)=0,"",HLOOKUP(VLOOKUP(M$1,$R$2:$S$16,2,0),'DSP Employee Census'!$B$6:$AC$507,ROWS($A$1:M476)+1,0)))</f>
        <v/>
      </c>
      <c r="N477" s="74" t="str">
        <f>IF(VLOOKUP(N$1,$R$2:$S$16,2,0)="","",IF(HLOOKUP(VLOOKUP(N$1,$R$2:$S$16,2,0),'DSP Employee Census'!$B$6:$AC$507,ROWS($A$1:N476)+1,0)=0,"",HLOOKUP(VLOOKUP(N$1,$R$2:$S$16,2,0),'DSP Employee Census'!$B$6:$AC$507,ROWS($A$1:N476)+1,0)))</f>
        <v/>
      </c>
      <c r="O477" s="16" t="str">
        <f>IF(VLOOKUP(O$1,$R$2:$S$16,2,0)="","",IF(E477="self",IF(HLOOKUP(VLOOKUP(O$1,$R$2:$S$16,2,0),'DSP Employee Census'!$B$6:$AC$507,ROWS($A$1:O476)+1,0)=0,"",VLOOKUP(HLOOKUP(VLOOKUP(O$1,$R$2:$S$16,2,0),'DSP Employee Census'!$B$6:$AC$507,ROWS($A$1:O476)+1,0),Lookups!$A$2:$B$45,2,0)),""))</f>
        <v/>
      </c>
    </row>
    <row r="478" spans="1:15" ht="18" customHeight="1" x14ac:dyDescent="0.15">
      <c r="A478" s="16" t="str">
        <f>IF(VLOOKUP(A$1,$R$2:$S$16,2,0)="","",IF(HLOOKUP(VLOOKUP(A$1,$R$2:$S$16,2,0),'DSP Employee Census'!$B$6:$AC$507,ROWS($A$1:A477)+1,0)=0,"",HLOOKUP(VLOOKUP(A$1,$R$2:$S$16,2,0),'DSP Employee Census'!$B$6:$AC$507,ROWS($A$1:A477)+1,0)))</f>
        <v/>
      </c>
      <c r="B478" s="16" t="str">
        <f>IF(VLOOKUP(B$1,$R$2:$S$16,2,0)="","",IF(HLOOKUP(VLOOKUP(B$1,$R$2:$S$16,2,0),'DSP Employee Census'!$A$6:$AC$507,ROWS($A$1:B477)+1,0)=0,"",HLOOKUP(VLOOKUP(B$1,$R$2:$S$16,2,0),'DSP Employee Census'!$A$6:$AC$507,ROWS($A$1:B477)+1,0)))</f>
        <v/>
      </c>
      <c r="C478" s="16" t="str">
        <f>IF(VLOOKUP(C$1,$R$2:$S$16,2,0)="","",IF(HLOOKUP(VLOOKUP(C$1,$R$2:$S$16,2,0),'DSP Employee Census'!$B$6:$AC$507,ROWS($A$1:C477)+1,0)=0,"",HLOOKUP(VLOOKUP(C$1,$R$2:$S$16,2,0),'DSP Employee Census'!$B$6:$AC$507,ROWS($A$1:C477)+1,0)))</f>
        <v/>
      </c>
      <c r="D478" s="74" t="str">
        <f>IF(VLOOKUP(D$1,$R$2:$S$16,2,0)="","",IF(HLOOKUP(VLOOKUP(D$1,$R$2:$S$16,2,0),'DSP Employee Census'!$B$6:$AC$507,ROWS($A$1:D477)+1,0)=0,"",HLOOKUP(VLOOKUP(D$1,$R$2:$S$16,2,0),'DSP Employee Census'!$B$6:$AC$507,ROWS($A$1:D477)+1,0)))</f>
        <v/>
      </c>
      <c r="E478" s="16" t="str">
        <f>IF(VLOOKUP(E$1,$R$2:$S$16,2,0)="","",IF(HLOOKUP(VLOOKUP(E$1,$R$2:$S$16,2,0),'DSP Employee Census'!$B$6:$AC$507,ROWS($A$1:E477)+1,0)=0,"",VLOOKUP(HLOOKUP(VLOOKUP(E$1,$R$2:$S$16,2,0),'DSP Employee Census'!$B$6:$AC$507,ROWS($A$1:E477)+1,0),Lookups!$A$2:$B$45,2,0)))</f>
        <v/>
      </c>
      <c r="F478" s="74" t="str">
        <f>IF(VLOOKUP(F$1,$R$2:$S$16,2,0)="","",IF(HLOOKUP(VLOOKUP(F$1,$R$2:$S$16,2,0),'DSP Employee Census'!$B$6:$AC$507,ROWS($A$1:F477)+1,0)=0,"",HLOOKUP(VLOOKUP(F$1,$R$2:$S$16,2,0),'DSP Employee Census'!$B$6:$AC$507,ROWS($A$1:F477)+1,0)))</f>
        <v/>
      </c>
      <c r="G478" s="16" t="str">
        <f>IF(VLOOKUP(G$1,$R$2:$S$16,2,0)="","",IF(HLOOKUP(VLOOKUP(G$1,$R$2:$S$16,2,0),'DSP Employee Census'!$B$6:$AC$507,ROWS($A$1:G477)+1,0)=0,"",VLOOKUP(HLOOKUP(VLOOKUP(G$1,$R$2:$S$16,2,0),'DSP Employee Census'!$B$6:$AC$507,ROWS($A$1:G477)+1,0),Lookups!$A$2:$B$45,2,0)))</f>
        <v/>
      </c>
      <c r="H478" s="74" t="str">
        <f>IF(VLOOKUP(H$1,$R$2:$S$16,2,0)="","",IF(HLOOKUP(VLOOKUP(H$1,$R$2:$S$16,2,0),'DSP Employee Census'!$B$6:$AC$507,ROWS($A$1:H477)+1,0)=0,"",HLOOKUP(VLOOKUP(H$1,$R$2:$S$16,2,0),'DSP Employee Census'!$B$6:$AC$507,ROWS($A$1:H477)+1,0)))</f>
        <v/>
      </c>
      <c r="I478" s="75" t="str">
        <f>IF(VLOOKUP(I$1,$R$2:$S$16,2,0)="","",IF(HLOOKUP(VLOOKUP(I$1,$R$2:$S$16,2,0),'DSP Employee Census'!$B$6:$AC$507,ROWS($A$1:I477)+1,0)=0,"",HLOOKUP(VLOOKUP(I$1,$R$2:$S$16,2,0),'DSP Employee Census'!$B$6:$AC$507,ROWS($A$1:I477)+1,0)))</f>
        <v/>
      </c>
      <c r="J478" s="76" t="str">
        <f>IF(VLOOKUP($J$1,$R$2:$S$16,2,0)="","",IF(AND($K478="part_time",HLOOKUP(VLOOKUP(J$1,$R$2:$S$16,2,0),'DSP Employee Census'!$B$6:$AC$507,ROWS($A$1:J477)+1,0)&gt;0),HLOOKUP(VLOOKUP(J$1,$R$2:$S$16,2,0),'DSP Employee Census'!$B$6:$AC$507,ROWS($A$1:J477)+1,0),IF(AND($K478="part_time",HLOOKUP(VLOOKUP(J$1,$R$2:$S$16,2,0),'DSP Employee Census'!$B$6:$AC$507,ROWS($A$1:J477)+1,0)=""),'DSP Employee Census'!$H$1,"")))</f>
        <v/>
      </c>
      <c r="K478" s="16" t="str">
        <f>IF(VLOOKUP(K$1,$R$2:$S$16,2,0)="","",IF(HLOOKUP(VLOOKUP(K$1,$R$2:$S$16,2,0),'DSP Employee Census'!$B$6:$AC$507,ROWS($A$1:K477)+1,0)=0,"",VLOOKUP(HLOOKUP(VLOOKUP(K$1,$R$2:$S$16,2,0),'DSP Employee Census'!$B$6:$AC$507,ROWS($A$1:K477)+1,0),Lookups!$A$2:$B$45,2,0)))</f>
        <v/>
      </c>
      <c r="L478" s="74" t="str">
        <f>IF(VLOOKUP(L$1,$R$2:$S$16,2,0)="","",IF(HLOOKUP(VLOOKUP(L$1,$R$2:$S$16,2,0),'DSP Employee Census'!$B$6:$AC$507,ROWS($A$1:L477)+1,0)=0,"",HLOOKUP(VLOOKUP(L$1,$R$2:$S$16,2,0),'DSP Employee Census'!$B$6:$AC$507,ROWS($A$1:L477)+1,0)))</f>
        <v/>
      </c>
      <c r="M478" s="76" t="str">
        <f>IF(VLOOKUP(M$1,$R$2:$S$16,2,0)="","",IF(HLOOKUP(VLOOKUP(M$1,$R$2:$S$16,2,0),'DSP Employee Census'!$B$6:$AC$507,ROWS($A$1:M477)+1,0)=0,"",HLOOKUP(VLOOKUP(M$1,$R$2:$S$16,2,0),'DSP Employee Census'!$B$6:$AC$507,ROWS($A$1:M477)+1,0)))</f>
        <v/>
      </c>
      <c r="N478" s="74" t="str">
        <f>IF(VLOOKUP(N$1,$R$2:$S$16,2,0)="","",IF(HLOOKUP(VLOOKUP(N$1,$R$2:$S$16,2,0),'DSP Employee Census'!$B$6:$AC$507,ROWS($A$1:N477)+1,0)=0,"",HLOOKUP(VLOOKUP(N$1,$R$2:$S$16,2,0),'DSP Employee Census'!$B$6:$AC$507,ROWS($A$1:N477)+1,0)))</f>
        <v/>
      </c>
      <c r="O478" s="16" t="str">
        <f>IF(VLOOKUP(O$1,$R$2:$S$16,2,0)="","",IF(E478="self",IF(HLOOKUP(VLOOKUP(O$1,$R$2:$S$16,2,0),'DSP Employee Census'!$B$6:$AC$507,ROWS($A$1:O477)+1,0)=0,"",VLOOKUP(HLOOKUP(VLOOKUP(O$1,$R$2:$S$16,2,0),'DSP Employee Census'!$B$6:$AC$507,ROWS($A$1:O477)+1,0),Lookups!$A$2:$B$45,2,0)),""))</f>
        <v/>
      </c>
    </row>
    <row r="479" spans="1:15" ht="18" customHeight="1" x14ac:dyDescent="0.15">
      <c r="A479" s="16" t="str">
        <f>IF(VLOOKUP(A$1,$R$2:$S$16,2,0)="","",IF(HLOOKUP(VLOOKUP(A$1,$R$2:$S$16,2,0),'DSP Employee Census'!$B$6:$AC$507,ROWS($A$1:A478)+1,0)=0,"",HLOOKUP(VLOOKUP(A$1,$R$2:$S$16,2,0),'DSP Employee Census'!$B$6:$AC$507,ROWS($A$1:A478)+1,0)))</f>
        <v/>
      </c>
      <c r="B479" s="16" t="str">
        <f>IF(VLOOKUP(B$1,$R$2:$S$16,2,0)="","",IF(HLOOKUP(VLOOKUP(B$1,$R$2:$S$16,2,0),'DSP Employee Census'!$A$6:$AC$507,ROWS($A$1:B478)+1,0)=0,"",HLOOKUP(VLOOKUP(B$1,$R$2:$S$16,2,0),'DSP Employee Census'!$A$6:$AC$507,ROWS($A$1:B478)+1,0)))</f>
        <v/>
      </c>
      <c r="C479" s="16" t="str">
        <f>IF(VLOOKUP(C$1,$R$2:$S$16,2,0)="","",IF(HLOOKUP(VLOOKUP(C$1,$R$2:$S$16,2,0),'DSP Employee Census'!$B$6:$AC$507,ROWS($A$1:C478)+1,0)=0,"",HLOOKUP(VLOOKUP(C$1,$R$2:$S$16,2,0),'DSP Employee Census'!$B$6:$AC$507,ROWS($A$1:C478)+1,0)))</f>
        <v/>
      </c>
      <c r="D479" s="74" t="str">
        <f>IF(VLOOKUP(D$1,$R$2:$S$16,2,0)="","",IF(HLOOKUP(VLOOKUP(D$1,$R$2:$S$16,2,0),'DSP Employee Census'!$B$6:$AC$507,ROWS($A$1:D478)+1,0)=0,"",HLOOKUP(VLOOKUP(D$1,$R$2:$S$16,2,0),'DSP Employee Census'!$B$6:$AC$507,ROWS($A$1:D478)+1,0)))</f>
        <v/>
      </c>
      <c r="E479" s="16" t="str">
        <f>IF(VLOOKUP(E$1,$R$2:$S$16,2,0)="","",IF(HLOOKUP(VLOOKUP(E$1,$R$2:$S$16,2,0),'DSP Employee Census'!$B$6:$AC$507,ROWS($A$1:E478)+1,0)=0,"",VLOOKUP(HLOOKUP(VLOOKUP(E$1,$R$2:$S$16,2,0),'DSP Employee Census'!$B$6:$AC$507,ROWS($A$1:E478)+1,0),Lookups!$A$2:$B$45,2,0)))</f>
        <v/>
      </c>
      <c r="F479" s="74" t="str">
        <f>IF(VLOOKUP(F$1,$R$2:$S$16,2,0)="","",IF(HLOOKUP(VLOOKUP(F$1,$R$2:$S$16,2,0),'DSP Employee Census'!$B$6:$AC$507,ROWS($A$1:F478)+1,0)=0,"",HLOOKUP(VLOOKUP(F$1,$R$2:$S$16,2,0),'DSP Employee Census'!$B$6:$AC$507,ROWS($A$1:F478)+1,0)))</f>
        <v/>
      </c>
      <c r="G479" s="16" t="str">
        <f>IF(VLOOKUP(G$1,$R$2:$S$16,2,0)="","",IF(HLOOKUP(VLOOKUP(G$1,$R$2:$S$16,2,0),'DSP Employee Census'!$B$6:$AC$507,ROWS($A$1:G478)+1,0)=0,"",VLOOKUP(HLOOKUP(VLOOKUP(G$1,$R$2:$S$16,2,0),'DSP Employee Census'!$B$6:$AC$507,ROWS($A$1:G478)+1,0),Lookups!$A$2:$B$45,2,0)))</f>
        <v/>
      </c>
      <c r="H479" s="74" t="str">
        <f>IF(VLOOKUP(H$1,$R$2:$S$16,2,0)="","",IF(HLOOKUP(VLOOKUP(H$1,$R$2:$S$16,2,0),'DSP Employee Census'!$B$6:$AC$507,ROWS($A$1:H478)+1,0)=0,"",HLOOKUP(VLOOKUP(H$1,$R$2:$S$16,2,0),'DSP Employee Census'!$B$6:$AC$507,ROWS($A$1:H478)+1,0)))</f>
        <v/>
      </c>
      <c r="I479" s="75" t="str">
        <f>IF(VLOOKUP(I$1,$R$2:$S$16,2,0)="","",IF(HLOOKUP(VLOOKUP(I$1,$R$2:$S$16,2,0),'DSP Employee Census'!$B$6:$AC$507,ROWS($A$1:I478)+1,0)=0,"",HLOOKUP(VLOOKUP(I$1,$R$2:$S$16,2,0),'DSP Employee Census'!$B$6:$AC$507,ROWS($A$1:I478)+1,0)))</f>
        <v/>
      </c>
      <c r="J479" s="76" t="str">
        <f>IF(VLOOKUP($J$1,$R$2:$S$16,2,0)="","",IF(AND($K479="part_time",HLOOKUP(VLOOKUP(J$1,$R$2:$S$16,2,0),'DSP Employee Census'!$B$6:$AC$507,ROWS($A$1:J478)+1,0)&gt;0),HLOOKUP(VLOOKUP(J$1,$R$2:$S$16,2,0),'DSP Employee Census'!$B$6:$AC$507,ROWS($A$1:J478)+1,0),IF(AND($K479="part_time",HLOOKUP(VLOOKUP(J$1,$R$2:$S$16,2,0),'DSP Employee Census'!$B$6:$AC$507,ROWS($A$1:J478)+1,0)=""),'DSP Employee Census'!$H$1,"")))</f>
        <v/>
      </c>
      <c r="K479" s="16" t="str">
        <f>IF(VLOOKUP(K$1,$R$2:$S$16,2,0)="","",IF(HLOOKUP(VLOOKUP(K$1,$R$2:$S$16,2,0),'DSP Employee Census'!$B$6:$AC$507,ROWS($A$1:K478)+1,0)=0,"",VLOOKUP(HLOOKUP(VLOOKUP(K$1,$R$2:$S$16,2,0),'DSP Employee Census'!$B$6:$AC$507,ROWS($A$1:K478)+1,0),Lookups!$A$2:$B$45,2,0)))</f>
        <v/>
      </c>
      <c r="L479" s="74" t="str">
        <f>IF(VLOOKUP(L$1,$R$2:$S$16,2,0)="","",IF(HLOOKUP(VLOOKUP(L$1,$R$2:$S$16,2,0),'DSP Employee Census'!$B$6:$AC$507,ROWS($A$1:L478)+1,0)=0,"",HLOOKUP(VLOOKUP(L$1,$R$2:$S$16,2,0),'DSP Employee Census'!$B$6:$AC$507,ROWS($A$1:L478)+1,0)))</f>
        <v/>
      </c>
      <c r="M479" s="76" t="str">
        <f>IF(VLOOKUP(M$1,$R$2:$S$16,2,0)="","",IF(HLOOKUP(VLOOKUP(M$1,$R$2:$S$16,2,0),'DSP Employee Census'!$B$6:$AC$507,ROWS($A$1:M478)+1,0)=0,"",HLOOKUP(VLOOKUP(M$1,$R$2:$S$16,2,0),'DSP Employee Census'!$B$6:$AC$507,ROWS($A$1:M478)+1,0)))</f>
        <v/>
      </c>
      <c r="N479" s="74" t="str">
        <f>IF(VLOOKUP(N$1,$R$2:$S$16,2,0)="","",IF(HLOOKUP(VLOOKUP(N$1,$R$2:$S$16,2,0),'DSP Employee Census'!$B$6:$AC$507,ROWS($A$1:N478)+1,0)=0,"",HLOOKUP(VLOOKUP(N$1,$R$2:$S$16,2,0),'DSP Employee Census'!$B$6:$AC$507,ROWS($A$1:N478)+1,0)))</f>
        <v/>
      </c>
      <c r="O479" s="16" t="str">
        <f>IF(VLOOKUP(O$1,$R$2:$S$16,2,0)="","",IF(E479="self",IF(HLOOKUP(VLOOKUP(O$1,$R$2:$S$16,2,0),'DSP Employee Census'!$B$6:$AC$507,ROWS($A$1:O478)+1,0)=0,"",VLOOKUP(HLOOKUP(VLOOKUP(O$1,$R$2:$S$16,2,0),'DSP Employee Census'!$B$6:$AC$507,ROWS($A$1:O478)+1,0),Lookups!$A$2:$B$45,2,0)),""))</f>
        <v/>
      </c>
    </row>
    <row r="480" spans="1:15" ht="18" customHeight="1" x14ac:dyDescent="0.15">
      <c r="A480" s="16" t="str">
        <f>IF(VLOOKUP(A$1,$R$2:$S$16,2,0)="","",IF(HLOOKUP(VLOOKUP(A$1,$R$2:$S$16,2,0),'DSP Employee Census'!$B$6:$AC$507,ROWS($A$1:A479)+1,0)=0,"",HLOOKUP(VLOOKUP(A$1,$R$2:$S$16,2,0),'DSP Employee Census'!$B$6:$AC$507,ROWS($A$1:A479)+1,0)))</f>
        <v/>
      </c>
      <c r="B480" s="16" t="str">
        <f>IF(VLOOKUP(B$1,$R$2:$S$16,2,0)="","",IF(HLOOKUP(VLOOKUP(B$1,$R$2:$S$16,2,0),'DSP Employee Census'!$A$6:$AC$507,ROWS($A$1:B479)+1,0)=0,"",HLOOKUP(VLOOKUP(B$1,$R$2:$S$16,2,0),'DSP Employee Census'!$A$6:$AC$507,ROWS($A$1:B479)+1,0)))</f>
        <v/>
      </c>
      <c r="C480" s="16" t="str">
        <f>IF(VLOOKUP(C$1,$R$2:$S$16,2,0)="","",IF(HLOOKUP(VLOOKUP(C$1,$R$2:$S$16,2,0),'DSP Employee Census'!$B$6:$AC$507,ROWS($A$1:C479)+1,0)=0,"",HLOOKUP(VLOOKUP(C$1,$R$2:$S$16,2,0),'DSP Employee Census'!$B$6:$AC$507,ROWS($A$1:C479)+1,0)))</f>
        <v/>
      </c>
      <c r="D480" s="74" t="str">
        <f>IF(VLOOKUP(D$1,$R$2:$S$16,2,0)="","",IF(HLOOKUP(VLOOKUP(D$1,$R$2:$S$16,2,0),'DSP Employee Census'!$B$6:$AC$507,ROWS($A$1:D479)+1,0)=0,"",HLOOKUP(VLOOKUP(D$1,$R$2:$S$16,2,0),'DSP Employee Census'!$B$6:$AC$507,ROWS($A$1:D479)+1,0)))</f>
        <v/>
      </c>
      <c r="E480" s="16" t="str">
        <f>IF(VLOOKUP(E$1,$R$2:$S$16,2,0)="","",IF(HLOOKUP(VLOOKUP(E$1,$R$2:$S$16,2,0),'DSP Employee Census'!$B$6:$AC$507,ROWS($A$1:E479)+1,0)=0,"",VLOOKUP(HLOOKUP(VLOOKUP(E$1,$R$2:$S$16,2,0),'DSP Employee Census'!$B$6:$AC$507,ROWS($A$1:E479)+1,0),Lookups!$A$2:$B$45,2,0)))</f>
        <v/>
      </c>
      <c r="F480" s="74" t="str">
        <f>IF(VLOOKUP(F$1,$R$2:$S$16,2,0)="","",IF(HLOOKUP(VLOOKUP(F$1,$R$2:$S$16,2,0),'DSP Employee Census'!$B$6:$AC$507,ROWS($A$1:F479)+1,0)=0,"",HLOOKUP(VLOOKUP(F$1,$R$2:$S$16,2,0),'DSP Employee Census'!$B$6:$AC$507,ROWS($A$1:F479)+1,0)))</f>
        <v/>
      </c>
      <c r="G480" s="16" t="str">
        <f>IF(VLOOKUP(G$1,$R$2:$S$16,2,0)="","",IF(HLOOKUP(VLOOKUP(G$1,$R$2:$S$16,2,0),'DSP Employee Census'!$B$6:$AC$507,ROWS($A$1:G479)+1,0)=0,"",VLOOKUP(HLOOKUP(VLOOKUP(G$1,$R$2:$S$16,2,0),'DSP Employee Census'!$B$6:$AC$507,ROWS($A$1:G479)+1,0),Lookups!$A$2:$B$45,2,0)))</f>
        <v/>
      </c>
      <c r="H480" s="74" t="str">
        <f>IF(VLOOKUP(H$1,$R$2:$S$16,2,0)="","",IF(HLOOKUP(VLOOKUP(H$1,$R$2:$S$16,2,0),'DSP Employee Census'!$B$6:$AC$507,ROWS($A$1:H479)+1,0)=0,"",HLOOKUP(VLOOKUP(H$1,$R$2:$S$16,2,0),'DSP Employee Census'!$B$6:$AC$507,ROWS($A$1:H479)+1,0)))</f>
        <v/>
      </c>
      <c r="I480" s="75" t="str">
        <f>IF(VLOOKUP(I$1,$R$2:$S$16,2,0)="","",IF(HLOOKUP(VLOOKUP(I$1,$R$2:$S$16,2,0),'DSP Employee Census'!$B$6:$AC$507,ROWS($A$1:I479)+1,0)=0,"",HLOOKUP(VLOOKUP(I$1,$R$2:$S$16,2,0),'DSP Employee Census'!$B$6:$AC$507,ROWS($A$1:I479)+1,0)))</f>
        <v/>
      </c>
      <c r="J480" s="76" t="str">
        <f>IF(VLOOKUP($J$1,$R$2:$S$16,2,0)="","",IF(AND($K480="part_time",HLOOKUP(VLOOKUP(J$1,$R$2:$S$16,2,0),'DSP Employee Census'!$B$6:$AC$507,ROWS($A$1:J479)+1,0)&gt;0),HLOOKUP(VLOOKUP(J$1,$R$2:$S$16,2,0),'DSP Employee Census'!$B$6:$AC$507,ROWS($A$1:J479)+1,0),IF(AND($K480="part_time",HLOOKUP(VLOOKUP(J$1,$R$2:$S$16,2,0),'DSP Employee Census'!$B$6:$AC$507,ROWS($A$1:J479)+1,0)=""),'DSP Employee Census'!$H$1,"")))</f>
        <v/>
      </c>
      <c r="K480" s="16" t="str">
        <f>IF(VLOOKUP(K$1,$R$2:$S$16,2,0)="","",IF(HLOOKUP(VLOOKUP(K$1,$R$2:$S$16,2,0),'DSP Employee Census'!$B$6:$AC$507,ROWS($A$1:K479)+1,0)=0,"",VLOOKUP(HLOOKUP(VLOOKUP(K$1,$R$2:$S$16,2,0),'DSP Employee Census'!$B$6:$AC$507,ROWS($A$1:K479)+1,0),Lookups!$A$2:$B$45,2,0)))</f>
        <v/>
      </c>
      <c r="L480" s="74" t="str">
        <f>IF(VLOOKUP(L$1,$R$2:$S$16,2,0)="","",IF(HLOOKUP(VLOOKUP(L$1,$R$2:$S$16,2,0),'DSP Employee Census'!$B$6:$AC$507,ROWS($A$1:L479)+1,0)=0,"",HLOOKUP(VLOOKUP(L$1,$R$2:$S$16,2,0),'DSP Employee Census'!$B$6:$AC$507,ROWS($A$1:L479)+1,0)))</f>
        <v/>
      </c>
      <c r="M480" s="76" t="str">
        <f>IF(VLOOKUP(M$1,$R$2:$S$16,2,0)="","",IF(HLOOKUP(VLOOKUP(M$1,$R$2:$S$16,2,0),'DSP Employee Census'!$B$6:$AC$507,ROWS($A$1:M479)+1,0)=0,"",HLOOKUP(VLOOKUP(M$1,$R$2:$S$16,2,0),'DSP Employee Census'!$B$6:$AC$507,ROWS($A$1:M479)+1,0)))</f>
        <v/>
      </c>
      <c r="N480" s="74" t="str">
        <f>IF(VLOOKUP(N$1,$R$2:$S$16,2,0)="","",IF(HLOOKUP(VLOOKUP(N$1,$R$2:$S$16,2,0),'DSP Employee Census'!$B$6:$AC$507,ROWS($A$1:N479)+1,0)=0,"",HLOOKUP(VLOOKUP(N$1,$R$2:$S$16,2,0),'DSP Employee Census'!$B$6:$AC$507,ROWS($A$1:N479)+1,0)))</f>
        <v/>
      </c>
      <c r="O480" s="16" t="str">
        <f>IF(VLOOKUP(O$1,$R$2:$S$16,2,0)="","",IF(E480="self",IF(HLOOKUP(VLOOKUP(O$1,$R$2:$S$16,2,0),'DSP Employee Census'!$B$6:$AC$507,ROWS($A$1:O479)+1,0)=0,"",VLOOKUP(HLOOKUP(VLOOKUP(O$1,$R$2:$S$16,2,0),'DSP Employee Census'!$B$6:$AC$507,ROWS($A$1:O479)+1,0),Lookups!$A$2:$B$45,2,0)),""))</f>
        <v/>
      </c>
    </row>
    <row r="481" spans="1:15" ht="18" customHeight="1" x14ac:dyDescent="0.15">
      <c r="A481" s="16" t="str">
        <f>IF(VLOOKUP(A$1,$R$2:$S$16,2,0)="","",IF(HLOOKUP(VLOOKUP(A$1,$R$2:$S$16,2,0),'DSP Employee Census'!$B$6:$AC$507,ROWS($A$1:A480)+1,0)=0,"",HLOOKUP(VLOOKUP(A$1,$R$2:$S$16,2,0),'DSP Employee Census'!$B$6:$AC$507,ROWS($A$1:A480)+1,0)))</f>
        <v/>
      </c>
      <c r="B481" s="16" t="str">
        <f>IF(VLOOKUP(B$1,$R$2:$S$16,2,0)="","",IF(HLOOKUP(VLOOKUP(B$1,$R$2:$S$16,2,0),'DSP Employee Census'!$A$6:$AC$507,ROWS($A$1:B480)+1,0)=0,"",HLOOKUP(VLOOKUP(B$1,$R$2:$S$16,2,0),'DSP Employee Census'!$A$6:$AC$507,ROWS($A$1:B480)+1,0)))</f>
        <v/>
      </c>
      <c r="C481" s="16" t="str">
        <f>IF(VLOOKUP(C$1,$R$2:$S$16,2,0)="","",IF(HLOOKUP(VLOOKUP(C$1,$R$2:$S$16,2,0),'DSP Employee Census'!$B$6:$AC$507,ROWS($A$1:C480)+1,0)=0,"",HLOOKUP(VLOOKUP(C$1,$R$2:$S$16,2,0),'DSP Employee Census'!$B$6:$AC$507,ROWS($A$1:C480)+1,0)))</f>
        <v/>
      </c>
      <c r="D481" s="74" t="str">
        <f>IF(VLOOKUP(D$1,$R$2:$S$16,2,0)="","",IF(HLOOKUP(VLOOKUP(D$1,$R$2:$S$16,2,0),'DSP Employee Census'!$B$6:$AC$507,ROWS($A$1:D480)+1,0)=0,"",HLOOKUP(VLOOKUP(D$1,$R$2:$S$16,2,0),'DSP Employee Census'!$B$6:$AC$507,ROWS($A$1:D480)+1,0)))</f>
        <v/>
      </c>
      <c r="E481" s="16" t="str">
        <f>IF(VLOOKUP(E$1,$R$2:$S$16,2,0)="","",IF(HLOOKUP(VLOOKUP(E$1,$R$2:$S$16,2,0),'DSP Employee Census'!$B$6:$AC$507,ROWS($A$1:E480)+1,0)=0,"",VLOOKUP(HLOOKUP(VLOOKUP(E$1,$R$2:$S$16,2,0),'DSP Employee Census'!$B$6:$AC$507,ROWS($A$1:E480)+1,0),Lookups!$A$2:$B$45,2,0)))</f>
        <v/>
      </c>
      <c r="F481" s="74" t="str">
        <f>IF(VLOOKUP(F$1,$R$2:$S$16,2,0)="","",IF(HLOOKUP(VLOOKUP(F$1,$R$2:$S$16,2,0),'DSP Employee Census'!$B$6:$AC$507,ROWS($A$1:F480)+1,0)=0,"",HLOOKUP(VLOOKUP(F$1,$R$2:$S$16,2,0),'DSP Employee Census'!$B$6:$AC$507,ROWS($A$1:F480)+1,0)))</f>
        <v/>
      </c>
      <c r="G481" s="16" t="str">
        <f>IF(VLOOKUP(G$1,$R$2:$S$16,2,0)="","",IF(HLOOKUP(VLOOKUP(G$1,$R$2:$S$16,2,0),'DSP Employee Census'!$B$6:$AC$507,ROWS($A$1:G480)+1,0)=0,"",VLOOKUP(HLOOKUP(VLOOKUP(G$1,$R$2:$S$16,2,0),'DSP Employee Census'!$B$6:$AC$507,ROWS($A$1:G480)+1,0),Lookups!$A$2:$B$45,2,0)))</f>
        <v/>
      </c>
      <c r="H481" s="74" t="str">
        <f>IF(VLOOKUP(H$1,$R$2:$S$16,2,0)="","",IF(HLOOKUP(VLOOKUP(H$1,$R$2:$S$16,2,0),'DSP Employee Census'!$B$6:$AC$507,ROWS($A$1:H480)+1,0)=0,"",HLOOKUP(VLOOKUP(H$1,$R$2:$S$16,2,0),'DSP Employee Census'!$B$6:$AC$507,ROWS($A$1:H480)+1,0)))</f>
        <v/>
      </c>
      <c r="I481" s="75" t="str">
        <f>IF(VLOOKUP(I$1,$R$2:$S$16,2,0)="","",IF(HLOOKUP(VLOOKUP(I$1,$R$2:$S$16,2,0),'DSP Employee Census'!$B$6:$AC$507,ROWS($A$1:I480)+1,0)=0,"",HLOOKUP(VLOOKUP(I$1,$R$2:$S$16,2,0),'DSP Employee Census'!$B$6:$AC$507,ROWS($A$1:I480)+1,0)))</f>
        <v/>
      </c>
      <c r="J481" s="76" t="str">
        <f>IF(VLOOKUP($J$1,$R$2:$S$16,2,0)="","",IF(AND($K481="part_time",HLOOKUP(VLOOKUP(J$1,$R$2:$S$16,2,0),'DSP Employee Census'!$B$6:$AC$507,ROWS($A$1:J480)+1,0)&gt;0),HLOOKUP(VLOOKUP(J$1,$R$2:$S$16,2,0),'DSP Employee Census'!$B$6:$AC$507,ROWS($A$1:J480)+1,0),IF(AND($K481="part_time",HLOOKUP(VLOOKUP(J$1,$R$2:$S$16,2,0),'DSP Employee Census'!$B$6:$AC$507,ROWS($A$1:J480)+1,0)=""),'DSP Employee Census'!$H$1,"")))</f>
        <v/>
      </c>
      <c r="K481" s="16" t="str">
        <f>IF(VLOOKUP(K$1,$R$2:$S$16,2,0)="","",IF(HLOOKUP(VLOOKUP(K$1,$R$2:$S$16,2,0),'DSP Employee Census'!$B$6:$AC$507,ROWS($A$1:K480)+1,0)=0,"",VLOOKUP(HLOOKUP(VLOOKUP(K$1,$R$2:$S$16,2,0),'DSP Employee Census'!$B$6:$AC$507,ROWS($A$1:K480)+1,0),Lookups!$A$2:$B$45,2,0)))</f>
        <v/>
      </c>
      <c r="L481" s="74" t="str">
        <f>IF(VLOOKUP(L$1,$R$2:$S$16,2,0)="","",IF(HLOOKUP(VLOOKUP(L$1,$R$2:$S$16,2,0),'DSP Employee Census'!$B$6:$AC$507,ROWS($A$1:L480)+1,0)=0,"",HLOOKUP(VLOOKUP(L$1,$R$2:$S$16,2,0),'DSP Employee Census'!$B$6:$AC$507,ROWS($A$1:L480)+1,0)))</f>
        <v/>
      </c>
      <c r="M481" s="76" t="str">
        <f>IF(VLOOKUP(M$1,$R$2:$S$16,2,0)="","",IF(HLOOKUP(VLOOKUP(M$1,$R$2:$S$16,2,0),'DSP Employee Census'!$B$6:$AC$507,ROWS($A$1:M480)+1,0)=0,"",HLOOKUP(VLOOKUP(M$1,$R$2:$S$16,2,0),'DSP Employee Census'!$B$6:$AC$507,ROWS($A$1:M480)+1,0)))</f>
        <v/>
      </c>
      <c r="N481" s="74" t="str">
        <f>IF(VLOOKUP(N$1,$R$2:$S$16,2,0)="","",IF(HLOOKUP(VLOOKUP(N$1,$R$2:$S$16,2,0),'DSP Employee Census'!$B$6:$AC$507,ROWS($A$1:N480)+1,0)=0,"",HLOOKUP(VLOOKUP(N$1,$R$2:$S$16,2,0),'DSP Employee Census'!$B$6:$AC$507,ROWS($A$1:N480)+1,0)))</f>
        <v/>
      </c>
      <c r="O481" s="16" t="str">
        <f>IF(VLOOKUP(O$1,$R$2:$S$16,2,0)="","",IF(E481="self",IF(HLOOKUP(VLOOKUP(O$1,$R$2:$S$16,2,0),'DSP Employee Census'!$B$6:$AC$507,ROWS($A$1:O480)+1,0)=0,"",VLOOKUP(HLOOKUP(VLOOKUP(O$1,$R$2:$S$16,2,0),'DSP Employee Census'!$B$6:$AC$507,ROWS($A$1:O480)+1,0),Lookups!$A$2:$B$45,2,0)),""))</f>
        <v/>
      </c>
    </row>
    <row r="482" spans="1:15" ht="18" customHeight="1" x14ac:dyDescent="0.15">
      <c r="A482" s="16" t="str">
        <f>IF(VLOOKUP(A$1,$R$2:$S$16,2,0)="","",IF(HLOOKUP(VLOOKUP(A$1,$R$2:$S$16,2,0),'DSP Employee Census'!$B$6:$AC$507,ROWS($A$1:A481)+1,0)=0,"",HLOOKUP(VLOOKUP(A$1,$R$2:$S$16,2,0),'DSP Employee Census'!$B$6:$AC$507,ROWS($A$1:A481)+1,0)))</f>
        <v/>
      </c>
      <c r="B482" s="16" t="str">
        <f>IF(VLOOKUP(B$1,$R$2:$S$16,2,0)="","",IF(HLOOKUP(VLOOKUP(B$1,$R$2:$S$16,2,0),'DSP Employee Census'!$A$6:$AC$507,ROWS($A$1:B481)+1,0)=0,"",HLOOKUP(VLOOKUP(B$1,$R$2:$S$16,2,0),'DSP Employee Census'!$A$6:$AC$507,ROWS($A$1:B481)+1,0)))</f>
        <v/>
      </c>
      <c r="C482" s="16" t="str">
        <f>IF(VLOOKUP(C$1,$R$2:$S$16,2,0)="","",IF(HLOOKUP(VLOOKUP(C$1,$R$2:$S$16,2,0),'DSP Employee Census'!$B$6:$AC$507,ROWS($A$1:C481)+1,0)=0,"",HLOOKUP(VLOOKUP(C$1,$R$2:$S$16,2,0),'DSP Employee Census'!$B$6:$AC$507,ROWS($A$1:C481)+1,0)))</f>
        <v/>
      </c>
      <c r="D482" s="74" t="str">
        <f>IF(VLOOKUP(D$1,$R$2:$S$16,2,0)="","",IF(HLOOKUP(VLOOKUP(D$1,$R$2:$S$16,2,0),'DSP Employee Census'!$B$6:$AC$507,ROWS($A$1:D481)+1,0)=0,"",HLOOKUP(VLOOKUP(D$1,$R$2:$S$16,2,0),'DSP Employee Census'!$B$6:$AC$507,ROWS($A$1:D481)+1,0)))</f>
        <v/>
      </c>
      <c r="E482" s="16" t="str">
        <f>IF(VLOOKUP(E$1,$R$2:$S$16,2,0)="","",IF(HLOOKUP(VLOOKUP(E$1,$R$2:$S$16,2,0),'DSP Employee Census'!$B$6:$AC$507,ROWS($A$1:E481)+1,0)=0,"",VLOOKUP(HLOOKUP(VLOOKUP(E$1,$R$2:$S$16,2,0),'DSP Employee Census'!$B$6:$AC$507,ROWS($A$1:E481)+1,0),Lookups!$A$2:$B$45,2,0)))</f>
        <v/>
      </c>
      <c r="F482" s="74" t="str">
        <f>IF(VLOOKUP(F$1,$R$2:$S$16,2,0)="","",IF(HLOOKUP(VLOOKUP(F$1,$R$2:$S$16,2,0),'DSP Employee Census'!$B$6:$AC$507,ROWS($A$1:F481)+1,0)=0,"",HLOOKUP(VLOOKUP(F$1,$R$2:$S$16,2,0),'DSP Employee Census'!$B$6:$AC$507,ROWS($A$1:F481)+1,0)))</f>
        <v/>
      </c>
      <c r="G482" s="16" t="str">
        <f>IF(VLOOKUP(G$1,$R$2:$S$16,2,0)="","",IF(HLOOKUP(VLOOKUP(G$1,$R$2:$S$16,2,0),'DSP Employee Census'!$B$6:$AC$507,ROWS($A$1:G481)+1,0)=0,"",VLOOKUP(HLOOKUP(VLOOKUP(G$1,$R$2:$S$16,2,0),'DSP Employee Census'!$B$6:$AC$507,ROWS($A$1:G481)+1,0),Lookups!$A$2:$B$45,2,0)))</f>
        <v/>
      </c>
      <c r="H482" s="74" t="str">
        <f>IF(VLOOKUP(H$1,$R$2:$S$16,2,0)="","",IF(HLOOKUP(VLOOKUP(H$1,$R$2:$S$16,2,0),'DSP Employee Census'!$B$6:$AC$507,ROWS($A$1:H481)+1,0)=0,"",HLOOKUP(VLOOKUP(H$1,$R$2:$S$16,2,0),'DSP Employee Census'!$B$6:$AC$507,ROWS($A$1:H481)+1,0)))</f>
        <v/>
      </c>
      <c r="I482" s="75" t="str">
        <f>IF(VLOOKUP(I$1,$R$2:$S$16,2,0)="","",IF(HLOOKUP(VLOOKUP(I$1,$R$2:$S$16,2,0),'DSP Employee Census'!$B$6:$AC$507,ROWS($A$1:I481)+1,0)=0,"",HLOOKUP(VLOOKUP(I$1,$R$2:$S$16,2,0),'DSP Employee Census'!$B$6:$AC$507,ROWS($A$1:I481)+1,0)))</f>
        <v/>
      </c>
      <c r="J482" s="76" t="str">
        <f>IF(VLOOKUP($J$1,$R$2:$S$16,2,0)="","",IF(AND($K482="part_time",HLOOKUP(VLOOKUP(J$1,$R$2:$S$16,2,0),'DSP Employee Census'!$B$6:$AC$507,ROWS($A$1:J481)+1,0)&gt;0),HLOOKUP(VLOOKUP(J$1,$R$2:$S$16,2,0),'DSP Employee Census'!$B$6:$AC$507,ROWS($A$1:J481)+1,0),IF(AND($K482="part_time",HLOOKUP(VLOOKUP(J$1,$R$2:$S$16,2,0),'DSP Employee Census'!$B$6:$AC$507,ROWS($A$1:J481)+1,0)=""),'DSP Employee Census'!$H$1,"")))</f>
        <v/>
      </c>
      <c r="K482" s="16" t="str">
        <f>IF(VLOOKUP(K$1,$R$2:$S$16,2,0)="","",IF(HLOOKUP(VLOOKUP(K$1,$R$2:$S$16,2,0),'DSP Employee Census'!$B$6:$AC$507,ROWS($A$1:K481)+1,0)=0,"",VLOOKUP(HLOOKUP(VLOOKUP(K$1,$R$2:$S$16,2,0),'DSP Employee Census'!$B$6:$AC$507,ROWS($A$1:K481)+1,0),Lookups!$A$2:$B$45,2,0)))</f>
        <v/>
      </c>
      <c r="L482" s="74" t="str">
        <f>IF(VLOOKUP(L$1,$R$2:$S$16,2,0)="","",IF(HLOOKUP(VLOOKUP(L$1,$R$2:$S$16,2,0),'DSP Employee Census'!$B$6:$AC$507,ROWS($A$1:L481)+1,0)=0,"",HLOOKUP(VLOOKUP(L$1,$R$2:$S$16,2,0),'DSP Employee Census'!$B$6:$AC$507,ROWS($A$1:L481)+1,0)))</f>
        <v/>
      </c>
      <c r="M482" s="76" t="str">
        <f>IF(VLOOKUP(M$1,$R$2:$S$16,2,0)="","",IF(HLOOKUP(VLOOKUP(M$1,$R$2:$S$16,2,0),'DSP Employee Census'!$B$6:$AC$507,ROWS($A$1:M481)+1,0)=0,"",HLOOKUP(VLOOKUP(M$1,$R$2:$S$16,2,0),'DSP Employee Census'!$B$6:$AC$507,ROWS($A$1:M481)+1,0)))</f>
        <v/>
      </c>
      <c r="N482" s="74" t="str">
        <f>IF(VLOOKUP(N$1,$R$2:$S$16,2,0)="","",IF(HLOOKUP(VLOOKUP(N$1,$R$2:$S$16,2,0),'DSP Employee Census'!$B$6:$AC$507,ROWS($A$1:N481)+1,0)=0,"",HLOOKUP(VLOOKUP(N$1,$R$2:$S$16,2,0),'DSP Employee Census'!$B$6:$AC$507,ROWS($A$1:N481)+1,0)))</f>
        <v/>
      </c>
      <c r="O482" s="16" t="str">
        <f>IF(VLOOKUP(O$1,$R$2:$S$16,2,0)="","",IF(E482="self",IF(HLOOKUP(VLOOKUP(O$1,$R$2:$S$16,2,0),'DSP Employee Census'!$B$6:$AC$507,ROWS($A$1:O481)+1,0)=0,"",VLOOKUP(HLOOKUP(VLOOKUP(O$1,$R$2:$S$16,2,0),'DSP Employee Census'!$B$6:$AC$507,ROWS($A$1:O481)+1,0),Lookups!$A$2:$B$45,2,0)),""))</f>
        <v/>
      </c>
    </row>
    <row r="483" spans="1:15" ht="18" customHeight="1" x14ac:dyDescent="0.15">
      <c r="A483" s="16" t="str">
        <f>IF(VLOOKUP(A$1,$R$2:$S$16,2,0)="","",IF(HLOOKUP(VLOOKUP(A$1,$R$2:$S$16,2,0),'DSP Employee Census'!$B$6:$AC$507,ROWS($A$1:A482)+1,0)=0,"",HLOOKUP(VLOOKUP(A$1,$R$2:$S$16,2,0),'DSP Employee Census'!$B$6:$AC$507,ROWS($A$1:A482)+1,0)))</f>
        <v/>
      </c>
      <c r="B483" s="16" t="str">
        <f>IF(VLOOKUP(B$1,$R$2:$S$16,2,0)="","",IF(HLOOKUP(VLOOKUP(B$1,$R$2:$S$16,2,0),'DSP Employee Census'!$A$6:$AC$507,ROWS($A$1:B482)+1,0)=0,"",HLOOKUP(VLOOKUP(B$1,$R$2:$S$16,2,0),'DSP Employee Census'!$A$6:$AC$507,ROWS($A$1:B482)+1,0)))</f>
        <v/>
      </c>
      <c r="C483" s="16" t="str">
        <f>IF(VLOOKUP(C$1,$R$2:$S$16,2,0)="","",IF(HLOOKUP(VLOOKUP(C$1,$R$2:$S$16,2,0),'DSP Employee Census'!$B$6:$AC$507,ROWS($A$1:C482)+1,0)=0,"",HLOOKUP(VLOOKUP(C$1,$R$2:$S$16,2,0),'DSP Employee Census'!$B$6:$AC$507,ROWS($A$1:C482)+1,0)))</f>
        <v/>
      </c>
      <c r="D483" s="74" t="str">
        <f>IF(VLOOKUP(D$1,$R$2:$S$16,2,0)="","",IF(HLOOKUP(VLOOKUP(D$1,$R$2:$S$16,2,0),'DSP Employee Census'!$B$6:$AC$507,ROWS($A$1:D482)+1,0)=0,"",HLOOKUP(VLOOKUP(D$1,$R$2:$S$16,2,0),'DSP Employee Census'!$B$6:$AC$507,ROWS($A$1:D482)+1,0)))</f>
        <v/>
      </c>
      <c r="E483" s="16" t="str">
        <f>IF(VLOOKUP(E$1,$R$2:$S$16,2,0)="","",IF(HLOOKUP(VLOOKUP(E$1,$R$2:$S$16,2,0),'DSP Employee Census'!$B$6:$AC$507,ROWS($A$1:E482)+1,0)=0,"",VLOOKUP(HLOOKUP(VLOOKUP(E$1,$R$2:$S$16,2,0),'DSP Employee Census'!$B$6:$AC$507,ROWS($A$1:E482)+1,0),Lookups!$A$2:$B$45,2,0)))</f>
        <v/>
      </c>
      <c r="F483" s="74" t="str">
        <f>IF(VLOOKUP(F$1,$R$2:$S$16,2,0)="","",IF(HLOOKUP(VLOOKUP(F$1,$R$2:$S$16,2,0),'DSP Employee Census'!$B$6:$AC$507,ROWS($A$1:F482)+1,0)=0,"",HLOOKUP(VLOOKUP(F$1,$R$2:$S$16,2,0),'DSP Employee Census'!$B$6:$AC$507,ROWS($A$1:F482)+1,0)))</f>
        <v/>
      </c>
      <c r="G483" s="16" t="str">
        <f>IF(VLOOKUP(G$1,$R$2:$S$16,2,0)="","",IF(HLOOKUP(VLOOKUP(G$1,$R$2:$S$16,2,0),'DSP Employee Census'!$B$6:$AC$507,ROWS($A$1:G482)+1,0)=0,"",VLOOKUP(HLOOKUP(VLOOKUP(G$1,$R$2:$S$16,2,0),'DSP Employee Census'!$B$6:$AC$507,ROWS($A$1:G482)+1,0),Lookups!$A$2:$B$45,2,0)))</f>
        <v/>
      </c>
      <c r="H483" s="74" t="str">
        <f>IF(VLOOKUP(H$1,$R$2:$S$16,2,0)="","",IF(HLOOKUP(VLOOKUP(H$1,$R$2:$S$16,2,0),'DSP Employee Census'!$B$6:$AC$507,ROWS($A$1:H482)+1,0)=0,"",HLOOKUP(VLOOKUP(H$1,$R$2:$S$16,2,0),'DSP Employee Census'!$B$6:$AC$507,ROWS($A$1:H482)+1,0)))</f>
        <v/>
      </c>
      <c r="I483" s="75" t="str">
        <f>IF(VLOOKUP(I$1,$R$2:$S$16,2,0)="","",IF(HLOOKUP(VLOOKUP(I$1,$R$2:$S$16,2,0),'DSP Employee Census'!$B$6:$AC$507,ROWS($A$1:I482)+1,0)=0,"",HLOOKUP(VLOOKUP(I$1,$R$2:$S$16,2,0),'DSP Employee Census'!$B$6:$AC$507,ROWS($A$1:I482)+1,0)))</f>
        <v/>
      </c>
      <c r="J483" s="76" t="str">
        <f>IF(VLOOKUP($J$1,$R$2:$S$16,2,0)="","",IF(AND($K483="part_time",HLOOKUP(VLOOKUP(J$1,$R$2:$S$16,2,0),'DSP Employee Census'!$B$6:$AC$507,ROWS($A$1:J482)+1,0)&gt;0),HLOOKUP(VLOOKUP(J$1,$R$2:$S$16,2,0),'DSP Employee Census'!$B$6:$AC$507,ROWS($A$1:J482)+1,0),IF(AND($K483="part_time",HLOOKUP(VLOOKUP(J$1,$R$2:$S$16,2,0),'DSP Employee Census'!$B$6:$AC$507,ROWS($A$1:J482)+1,0)=""),'DSP Employee Census'!$H$1,"")))</f>
        <v/>
      </c>
      <c r="K483" s="16" t="str">
        <f>IF(VLOOKUP(K$1,$R$2:$S$16,2,0)="","",IF(HLOOKUP(VLOOKUP(K$1,$R$2:$S$16,2,0),'DSP Employee Census'!$B$6:$AC$507,ROWS($A$1:K482)+1,0)=0,"",VLOOKUP(HLOOKUP(VLOOKUP(K$1,$R$2:$S$16,2,0),'DSP Employee Census'!$B$6:$AC$507,ROWS($A$1:K482)+1,0),Lookups!$A$2:$B$45,2,0)))</f>
        <v/>
      </c>
      <c r="L483" s="74" t="str">
        <f>IF(VLOOKUP(L$1,$R$2:$S$16,2,0)="","",IF(HLOOKUP(VLOOKUP(L$1,$R$2:$S$16,2,0),'DSP Employee Census'!$B$6:$AC$507,ROWS($A$1:L482)+1,0)=0,"",HLOOKUP(VLOOKUP(L$1,$R$2:$S$16,2,0),'DSP Employee Census'!$B$6:$AC$507,ROWS($A$1:L482)+1,0)))</f>
        <v/>
      </c>
      <c r="M483" s="76" t="str">
        <f>IF(VLOOKUP(M$1,$R$2:$S$16,2,0)="","",IF(HLOOKUP(VLOOKUP(M$1,$R$2:$S$16,2,0),'DSP Employee Census'!$B$6:$AC$507,ROWS($A$1:M482)+1,0)=0,"",HLOOKUP(VLOOKUP(M$1,$R$2:$S$16,2,0),'DSP Employee Census'!$B$6:$AC$507,ROWS($A$1:M482)+1,0)))</f>
        <v/>
      </c>
      <c r="N483" s="74" t="str">
        <f>IF(VLOOKUP(N$1,$R$2:$S$16,2,0)="","",IF(HLOOKUP(VLOOKUP(N$1,$R$2:$S$16,2,0),'DSP Employee Census'!$B$6:$AC$507,ROWS($A$1:N482)+1,0)=0,"",HLOOKUP(VLOOKUP(N$1,$R$2:$S$16,2,0),'DSP Employee Census'!$B$6:$AC$507,ROWS($A$1:N482)+1,0)))</f>
        <v/>
      </c>
      <c r="O483" s="16" t="str">
        <f>IF(VLOOKUP(O$1,$R$2:$S$16,2,0)="","",IF(E483="self",IF(HLOOKUP(VLOOKUP(O$1,$R$2:$S$16,2,0),'DSP Employee Census'!$B$6:$AC$507,ROWS($A$1:O482)+1,0)=0,"",VLOOKUP(HLOOKUP(VLOOKUP(O$1,$R$2:$S$16,2,0),'DSP Employee Census'!$B$6:$AC$507,ROWS($A$1:O482)+1,0),Lookups!$A$2:$B$45,2,0)),""))</f>
        <v/>
      </c>
    </row>
    <row r="484" spans="1:15" ht="18" customHeight="1" x14ac:dyDescent="0.15">
      <c r="A484" s="16" t="str">
        <f>IF(VLOOKUP(A$1,$R$2:$S$16,2,0)="","",IF(HLOOKUP(VLOOKUP(A$1,$R$2:$S$16,2,0),'DSP Employee Census'!$B$6:$AC$507,ROWS($A$1:A483)+1,0)=0,"",HLOOKUP(VLOOKUP(A$1,$R$2:$S$16,2,0),'DSP Employee Census'!$B$6:$AC$507,ROWS($A$1:A483)+1,0)))</f>
        <v/>
      </c>
      <c r="B484" s="16" t="str">
        <f>IF(VLOOKUP(B$1,$R$2:$S$16,2,0)="","",IF(HLOOKUP(VLOOKUP(B$1,$R$2:$S$16,2,0),'DSP Employee Census'!$A$6:$AC$507,ROWS($A$1:B483)+1,0)=0,"",HLOOKUP(VLOOKUP(B$1,$R$2:$S$16,2,0),'DSP Employee Census'!$A$6:$AC$507,ROWS($A$1:B483)+1,0)))</f>
        <v/>
      </c>
      <c r="C484" s="16" t="str">
        <f>IF(VLOOKUP(C$1,$R$2:$S$16,2,0)="","",IF(HLOOKUP(VLOOKUP(C$1,$R$2:$S$16,2,0),'DSP Employee Census'!$B$6:$AC$507,ROWS($A$1:C483)+1,0)=0,"",HLOOKUP(VLOOKUP(C$1,$R$2:$S$16,2,0),'DSP Employee Census'!$B$6:$AC$507,ROWS($A$1:C483)+1,0)))</f>
        <v/>
      </c>
      <c r="D484" s="74" t="str">
        <f>IF(VLOOKUP(D$1,$R$2:$S$16,2,0)="","",IF(HLOOKUP(VLOOKUP(D$1,$R$2:$S$16,2,0),'DSP Employee Census'!$B$6:$AC$507,ROWS($A$1:D483)+1,0)=0,"",HLOOKUP(VLOOKUP(D$1,$R$2:$S$16,2,0),'DSP Employee Census'!$B$6:$AC$507,ROWS($A$1:D483)+1,0)))</f>
        <v/>
      </c>
      <c r="E484" s="16" t="str">
        <f>IF(VLOOKUP(E$1,$R$2:$S$16,2,0)="","",IF(HLOOKUP(VLOOKUP(E$1,$R$2:$S$16,2,0),'DSP Employee Census'!$B$6:$AC$507,ROWS($A$1:E483)+1,0)=0,"",VLOOKUP(HLOOKUP(VLOOKUP(E$1,$R$2:$S$16,2,0),'DSP Employee Census'!$B$6:$AC$507,ROWS($A$1:E483)+1,0),Lookups!$A$2:$B$45,2,0)))</f>
        <v/>
      </c>
      <c r="F484" s="74" t="str">
        <f>IF(VLOOKUP(F$1,$R$2:$S$16,2,0)="","",IF(HLOOKUP(VLOOKUP(F$1,$R$2:$S$16,2,0),'DSP Employee Census'!$B$6:$AC$507,ROWS($A$1:F483)+1,0)=0,"",HLOOKUP(VLOOKUP(F$1,$R$2:$S$16,2,0),'DSP Employee Census'!$B$6:$AC$507,ROWS($A$1:F483)+1,0)))</f>
        <v/>
      </c>
      <c r="G484" s="16" t="str">
        <f>IF(VLOOKUP(G$1,$R$2:$S$16,2,0)="","",IF(HLOOKUP(VLOOKUP(G$1,$R$2:$S$16,2,0),'DSP Employee Census'!$B$6:$AC$507,ROWS($A$1:G483)+1,0)=0,"",VLOOKUP(HLOOKUP(VLOOKUP(G$1,$R$2:$S$16,2,0),'DSP Employee Census'!$B$6:$AC$507,ROWS($A$1:G483)+1,0),Lookups!$A$2:$B$45,2,0)))</f>
        <v/>
      </c>
      <c r="H484" s="74" t="str">
        <f>IF(VLOOKUP(H$1,$R$2:$S$16,2,0)="","",IF(HLOOKUP(VLOOKUP(H$1,$R$2:$S$16,2,0),'DSP Employee Census'!$B$6:$AC$507,ROWS($A$1:H483)+1,0)=0,"",HLOOKUP(VLOOKUP(H$1,$R$2:$S$16,2,0),'DSP Employee Census'!$B$6:$AC$507,ROWS($A$1:H483)+1,0)))</f>
        <v/>
      </c>
      <c r="I484" s="75" t="str">
        <f>IF(VLOOKUP(I$1,$R$2:$S$16,2,0)="","",IF(HLOOKUP(VLOOKUP(I$1,$R$2:$S$16,2,0),'DSP Employee Census'!$B$6:$AC$507,ROWS($A$1:I483)+1,0)=0,"",HLOOKUP(VLOOKUP(I$1,$R$2:$S$16,2,0),'DSP Employee Census'!$B$6:$AC$507,ROWS($A$1:I483)+1,0)))</f>
        <v/>
      </c>
      <c r="J484" s="76" t="str">
        <f>IF(VLOOKUP($J$1,$R$2:$S$16,2,0)="","",IF(AND($K484="part_time",HLOOKUP(VLOOKUP(J$1,$R$2:$S$16,2,0),'DSP Employee Census'!$B$6:$AC$507,ROWS($A$1:J483)+1,0)&gt;0),HLOOKUP(VLOOKUP(J$1,$R$2:$S$16,2,0),'DSP Employee Census'!$B$6:$AC$507,ROWS($A$1:J483)+1,0),IF(AND($K484="part_time",HLOOKUP(VLOOKUP(J$1,$R$2:$S$16,2,0),'DSP Employee Census'!$B$6:$AC$507,ROWS($A$1:J483)+1,0)=""),'DSP Employee Census'!$H$1,"")))</f>
        <v/>
      </c>
      <c r="K484" s="16" t="str">
        <f>IF(VLOOKUP(K$1,$R$2:$S$16,2,0)="","",IF(HLOOKUP(VLOOKUP(K$1,$R$2:$S$16,2,0),'DSP Employee Census'!$B$6:$AC$507,ROWS($A$1:K483)+1,0)=0,"",VLOOKUP(HLOOKUP(VLOOKUP(K$1,$R$2:$S$16,2,0),'DSP Employee Census'!$B$6:$AC$507,ROWS($A$1:K483)+1,0),Lookups!$A$2:$B$45,2,0)))</f>
        <v/>
      </c>
      <c r="L484" s="74" t="str">
        <f>IF(VLOOKUP(L$1,$R$2:$S$16,2,0)="","",IF(HLOOKUP(VLOOKUP(L$1,$R$2:$S$16,2,0),'DSP Employee Census'!$B$6:$AC$507,ROWS($A$1:L483)+1,0)=0,"",HLOOKUP(VLOOKUP(L$1,$R$2:$S$16,2,0),'DSP Employee Census'!$B$6:$AC$507,ROWS($A$1:L483)+1,0)))</f>
        <v/>
      </c>
      <c r="M484" s="76" t="str">
        <f>IF(VLOOKUP(M$1,$R$2:$S$16,2,0)="","",IF(HLOOKUP(VLOOKUP(M$1,$R$2:$S$16,2,0),'DSP Employee Census'!$B$6:$AC$507,ROWS($A$1:M483)+1,0)=0,"",HLOOKUP(VLOOKUP(M$1,$R$2:$S$16,2,0),'DSP Employee Census'!$B$6:$AC$507,ROWS($A$1:M483)+1,0)))</f>
        <v/>
      </c>
      <c r="N484" s="74" t="str">
        <f>IF(VLOOKUP(N$1,$R$2:$S$16,2,0)="","",IF(HLOOKUP(VLOOKUP(N$1,$R$2:$S$16,2,0),'DSP Employee Census'!$B$6:$AC$507,ROWS($A$1:N483)+1,0)=0,"",HLOOKUP(VLOOKUP(N$1,$R$2:$S$16,2,0),'DSP Employee Census'!$B$6:$AC$507,ROWS($A$1:N483)+1,0)))</f>
        <v/>
      </c>
      <c r="O484" s="16" t="str">
        <f>IF(VLOOKUP(O$1,$R$2:$S$16,2,0)="","",IF(E484="self",IF(HLOOKUP(VLOOKUP(O$1,$R$2:$S$16,2,0),'DSP Employee Census'!$B$6:$AC$507,ROWS($A$1:O483)+1,0)=0,"",VLOOKUP(HLOOKUP(VLOOKUP(O$1,$R$2:$S$16,2,0),'DSP Employee Census'!$B$6:$AC$507,ROWS($A$1:O483)+1,0),Lookups!$A$2:$B$45,2,0)),""))</f>
        <v/>
      </c>
    </row>
    <row r="485" spans="1:15" ht="18" customHeight="1" x14ac:dyDescent="0.15">
      <c r="A485" s="16" t="str">
        <f>IF(VLOOKUP(A$1,$R$2:$S$16,2,0)="","",IF(HLOOKUP(VLOOKUP(A$1,$R$2:$S$16,2,0),'DSP Employee Census'!$B$6:$AC$507,ROWS($A$1:A484)+1,0)=0,"",HLOOKUP(VLOOKUP(A$1,$R$2:$S$16,2,0),'DSP Employee Census'!$B$6:$AC$507,ROWS($A$1:A484)+1,0)))</f>
        <v/>
      </c>
      <c r="B485" s="16" t="str">
        <f>IF(VLOOKUP(B$1,$R$2:$S$16,2,0)="","",IF(HLOOKUP(VLOOKUP(B$1,$R$2:$S$16,2,0),'DSP Employee Census'!$A$6:$AC$507,ROWS($A$1:B484)+1,0)=0,"",HLOOKUP(VLOOKUP(B$1,$R$2:$S$16,2,0),'DSP Employee Census'!$A$6:$AC$507,ROWS($A$1:B484)+1,0)))</f>
        <v/>
      </c>
      <c r="C485" s="16" t="str">
        <f>IF(VLOOKUP(C$1,$R$2:$S$16,2,0)="","",IF(HLOOKUP(VLOOKUP(C$1,$R$2:$S$16,2,0),'DSP Employee Census'!$B$6:$AC$507,ROWS($A$1:C484)+1,0)=0,"",HLOOKUP(VLOOKUP(C$1,$R$2:$S$16,2,0),'DSP Employee Census'!$B$6:$AC$507,ROWS($A$1:C484)+1,0)))</f>
        <v/>
      </c>
      <c r="D485" s="74" t="str">
        <f>IF(VLOOKUP(D$1,$R$2:$S$16,2,0)="","",IF(HLOOKUP(VLOOKUP(D$1,$R$2:$S$16,2,0),'DSP Employee Census'!$B$6:$AC$507,ROWS($A$1:D484)+1,0)=0,"",HLOOKUP(VLOOKUP(D$1,$R$2:$S$16,2,0),'DSP Employee Census'!$B$6:$AC$507,ROWS($A$1:D484)+1,0)))</f>
        <v/>
      </c>
      <c r="E485" s="16" t="str">
        <f>IF(VLOOKUP(E$1,$R$2:$S$16,2,0)="","",IF(HLOOKUP(VLOOKUP(E$1,$R$2:$S$16,2,0),'DSP Employee Census'!$B$6:$AC$507,ROWS($A$1:E484)+1,0)=0,"",VLOOKUP(HLOOKUP(VLOOKUP(E$1,$R$2:$S$16,2,0),'DSP Employee Census'!$B$6:$AC$507,ROWS($A$1:E484)+1,0),Lookups!$A$2:$B$45,2,0)))</f>
        <v/>
      </c>
      <c r="F485" s="74" t="str">
        <f>IF(VLOOKUP(F$1,$R$2:$S$16,2,0)="","",IF(HLOOKUP(VLOOKUP(F$1,$R$2:$S$16,2,0),'DSP Employee Census'!$B$6:$AC$507,ROWS($A$1:F484)+1,0)=0,"",HLOOKUP(VLOOKUP(F$1,$R$2:$S$16,2,0),'DSP Employee Census'!$B$6:$AC$507,ROWS($A$1:F484)+1,0)))</f>
        <v/>
      </c>
      <c r="G485" s="16" t="str">
        <f>IF(VLOOKUP(G$1,$R$2:$S$16,2,0)="","",IF(HLOOKUP(VLOOKUP(G$1,$R$2:$S$16,2,0),'DSP Employee Census'!$B$6:$AC$507,ROWS($A$1:G484)+1,0)=0,"",VLOOKUP(HLOOKUP(VLOOKUP(G$1,$R$2:$S$16,2,0),'DSP Employee Census'!$B$6:$AC$507,ROWS($A$1:G484)+1,0),Lookups!$A$2:$B$45,2,0)))</f>
        <v/>
      </c>
      <c r="H485" s="74" t="str">
        <f>IF(VLOOKUP(H$1,$R$2:$S$16,2,0)="","",IF(HLOOKUP(VLOOKUP(H$1,$R$2:$S$16,2,0),'DSP Employee Census'!$B$6:$AC$507,ROWS($A$1:H484)+1,0)=0,"",HLOOKUP(VLOOKUP(H$1,$R$2:$S$16,2,0),'DSP Employee Census'!$B$6:$AC$507,ROWS($A$1:H484)+1,0)))</f>
        <v/>
      </c>
      <c r="I485" s="75" t="str">
        <f>IF(VLOOKUP(I$1,$R$2:$S$16,2,0)="","",IF(HLOOKUP(VLOOKUP(I$1,$R$2:$S$16,2,0),'DSP Employee Census'!$B$6:$AC$507,ROWS($A$1:I484)+1,0)=0,"",HLOOKUP(VLOOKUP(I$1,$R$2:$S$16,2,0),'DSP Employee Census'!$B$6:$AC$507,ROWS($A$1:I484)+1,0)))</f>
        <v/>
      </c>
      <c r="J485" s="76" t="str">
        <f>IF(VLOOKUP($J$1,$R$2:$S$16,2,0)="","",IF(AND($K485="part_time",HLOOKUP(VLOOKUP(J$1,$R$2:$S$16,2,0),'DSP Employee Census'!$B$6:$AC$507,ROWS($A$1:J484)+1,0)&gt;0),HLOOKUP(VLOOKUP(J$1,$R$2:$S$16,2,0),'DSP Employee Census'!$B$6:$AC$507,ROWS($A$1:J484)+1,0),IF(AND($K485="part_time",HLOOKUP(VLOOKUP(J$1,$R$2:$S$16,2,0),'DSP Employee Census'!$B$6:$AC$507,ROWS($A$1:J484)+1,0)=""),'DSP Employee Census'!$H$1,"")))</f>
        <v/>
      </c>
      <c r="K485" s="16" t="str">
        <f>IF(VLOOKUP(K$1,$R$2:$S$16,2,0)="","",IF(HLOOKUP(VLOOKUP(K$1,$R$2:$S$16,2,0),'DSP Employee Census'!$B$6:$AC$507,ROWS($A$1:K484)+1,0)=0,"",VLOOKUP(HLOOKUP(VLOOKUP(K$1,$R$2:$S$16,2,0),'DSP Employee Census'!$B$6:$AC$507,ROWS($A$1:K484)+1,0),Lookups!$A$2:$B$45,2,0)))</f>
        <v/>
      </c>
      <c r="L485" s="74" t="str">
        <f>IF(VLOOKUP(L$1,$R$2:$S$16,2,0)="","",IF(HLOOKUP(VLOOKUP(L$1,$R$2:$S$16,2,0),'DSP Employee Census'!$B$6:$AC$507,ROWS($A$1:L484)+1,0)=0,"",HLOOKUP(VLOOKUP(L$1,$R$2:$S$16,2,0),'DSP Employee Census'!$B$6:$AC$507,ROWS($A$1:L484)+1,0)))</f>
        <v/>
      </c>
      <c r="M485" s="76" t="str">
        <f>IF(VLOOKUP(M$1,$R$2:$S$16,2,0)="","",IF(HLOOKUP(VLOOKUP(M$1,$R$2:$S$16,2,0),'DSP Employee Census'!$B$6:$AC$507,ROWS($A$1:M484)+1,0)=0,"",HLOOKUP(VLOOKUP(M$1,$R$2:$S$16,2,0),'DSP Employee Census'!$B$6:$AC$507,ROWS($A$1:M484)+1,0)))</f>
        <v/>
      </c>
      <c r="N485" s="74" t="str">
        <f>IF(VLOOKUP(N$1,$R$2:$S$16,2,0)="","",IF(HLOOKUP(VLOOKUP(N$1,$R$2:$S$16,2,0),'DSP Employee Census'!$B$6:$AC$507,ROWS($A$1:N484)+1,0)=0,"",HLOOKUP(VLOOKUP(N$1,$R$2:$S$16,2,0),'DSP Employee Census'!$B$6:$AC$507,ROWS($A$1:N484)+1,0)))</f>
        <v/>
      </c>
      <c r="O485" s="16" t="str">
        <f>IF(VLOOKUP(O$1,$R$2:$S$16,2,0)="","",IF(E485="self",IF(HLOOKUP(VLOOKUP(O$1,$R$2:$S$16,2,0),'DSP Employee Census'!$B$6:$AC$507,ROWS($A$1:O484)+1,0)=0,"",VLOOKUP(HLOOKUP(VLOOKUP(O$1,$R$2:$S$16,2,0),'DSP Employee Census'!$B$6:$AC$507,ROWS($A$1:O484)+1,0),Lookups!$A$2:$B$45,2,0)),""))</f>
        <v/>
      </c>
    </row>
    <row r="486" spans="1:15" ht="18" customHeight="1" x14ac:dyDescent="0.15">
      <c r="A486" s="16" t="str">
        <f>IF(VLOOKUP(A$1,$R$2:$S$16,2,0)="","",IF(HLOOKUP(VLOOKUP(A$1,$R$2:$S$16,2,0),'DSP Employee Census'!$B$6:$AC$507,ROWS($A$1:A485)+1,0)=0,"",HLOOKUP(VLOOKUP(A$1,$R$2:$S$16,2,0),'DSP Employee Census'!$B$6:$AC$507,ROWS($A$1:A485)+1,0)))</f>
        <v/>
      </c>
      <c r="B486" s="16" t="str">
        <f>IF(VLOOKUP(B$1,$R$2:$S$16,2,0)="","",IF(HLOOKUP(VLOOKUP(B$1,$R$2:$S$16,2,0),'DSP Employee Census'!$A$6:$AC$507,ROWS($A$1:B485)+1,0)=0,"",HLOOKUP(VLOOKUP(B$1,$R$2:$S$16,2,0),'DSP Employee Census'!$A$6:$AC$507,ROWS($A$1:B485)+1,0)))</f>
        <v/>
      </c>
      <c r="C486" s="16" t="str">
        <f>IF(VLOOKUP(C$1,$R$2:$S$16,2,0)="","",IF(HLOOKUP(VLOOKUP(C$1,$R$2:$S$16,2,0),'DSP Employee Census'!$B$6:$AC$507,ROWS($A$1:C485)+1,0)=0,"",HLOOKUP(VLOOKUP(C$1,$R$2:$S$16,2,0),'DSP Employee Census'!$B$6:$AC$507,ROWS($A$1:C485)+1,0)))</f>
        <v/>
      </c>
      <c r="D486" s="74" t="str">
        <f>IF(VLOOKUP(D$1,$R$2:$S$16,2,0)="","",IF(HLOOKUP(VLOOKUP(D$1,$R$2:$S$16,2,0),'DSP Employee Census'!$B$6:$AC$507,ROWS($A$1:D485)+1,0)=0,"",HLOOKUP(VLOOKUP(D$1,$R$2:$S$16,2,0),'DSP Employee Census'!$B$6:$AC$507,ROWS($A$1:D485)+1,0)))</f>
        <v/>
      </c>
      <c r="E486" s="16" t="str">
        <f>IF(VLOOKUP(E$1,$R$2:$S$16,2,0)="","",IF(HLOOKUP(VLOOKUP(E$1,$R$2:$S$16,2,0),'DSP Employee Census'!$B$6:$AC$507,ROWS($A$1:E485)+1,0)=0,"",VLOOKUP(HLOOKUP(VLOOKUP(E$1,$R$2:$S$16,2,0),'DSP Employee Census'!$B$6:$AC$507,ROWS($A$1:E485)+1,0),Lookups!$A$2:$B$45,2,0)))</f>
        <v/>
      </c>
      <c r="F486" s="74" t="str">
        <f>IF(VLOOKUP(F$1,$R$2:$S$16,2,0)="","",IF(HLOOKUP(VLOOKUP(F$1,$R$2:$S$16,2,0),'DSP Employee Census'!$B$6:$AC$507,ROWS($A$1:F485)+1,0)=0,"",HLOOKUP(VLOOKUP(F$1,$R$2:$S$16,2,0),'DSP Employee Census'!$B$6:$AC$507,ROWS($A$1:F485)+1,0)))</f>
        <v/>
      </c>
      <c r="G486" s="16" t="str">
        <f>IF(VLOOKUP(G$1,$R$2:$S$16,2,0)="","",IF(HLOOKUP(VLOOKUP(G$1,$R$2:$S$16,2,0),'DSP Employee Census'!$B$6:$AC$507,ROWS($A$1:G485)+1,0)=0,"",VLOOKUP(HLOOKUP(VLOOKUP(G$1,$R$2:$S$16,2,0),'DSP Employee Census'!$B$6:$AC$507,ROWS($A$1:G485)+1,0),Lookups!$A$2:$B$45,2,0)))</f>
        <v/>
      </c>
      <c r="H486" s="74" t="str">
        <f>IF(VLOOKUP(H$1,$R$2:$S$16,2,0)="","",IF(HLOOKUP(VLOOKUP(H$1,$R$2:$S$16,2,0),'DSP Employee Census'!$B$6:$AC$507,ROWS($A$1:H485)+1,0)=0,"",HLOOKUP(VLOOKUP(H$1,$R$2:$S$16,2,0),'DSP Employee Census'!$B$6:$AC$507,ROWS($A$1:H485)+1,0)))</f>
        <v/>
      </c>
      <c r="I486" s="75" t="str">
        <f>IF(VLOOKUP(I$1,$R$2:$S$16,2,0)="","",IF(HLOOKUP(VLOOKUP(I$1,$R$2:$S$16,2,0),'DSP Employee Census'!$B$6:$AC$507,ROWS($A$1:I485)+1,0)=0,"",HLOOKUP(VLOOKUP(I$1,$R$2:$S$16,2,0),'DSP Employee Census'!$B$6:$AC$507,ROWS($A$1:I485)+1,0)))</f>
        <v/>
      </c>
      <c r="J486" s="76" t="str">
        <f>IF(VLOOKUP($J$1,$R$2:$S$16,2,0)="","",IF(AND($K486="part_time",HLOOKUP(VLOOKUP(J$1,$R$2:$S$16,2,0),'DSP Employee Census'!$B$6:$AC$507,ROWS($A$1:J485)+1,0)&gt;0),HLOOKUP(VLOOKUP(J$1,$R$2:$S$16,2,0),'DSP Employee Census'!$B$6:$AC$507,ROWS($A$1:J485)+1,0),IF(AND($K486="part_time",HLOOKUP(VLOOKUP(J$1,$R$2:$S$16,2,0),'DSP Employee Census'!$B$6:$AC$507,ROWS($A$1:J485)+1,0)=""),'DSP Employee Census'!$H$1,"")))</f>
        <v/>
      </c>
      <c r="K486" s="16" t="str">
        <f>IF(VLOOKUP(K$1,$R$2:$S$16,2,0)="","",IF(HLOOKUP(VLOOKUP(K$1,$R$2:$S$16,2,0),'DSP Employee Census'!$B$6:$AC$507,ROWS($A$1:K485)+1,0)=0,"",VLOOKUP(HLOOKUP(VLOOKUP(K$1,$R$2:$S$16,2,0),'DSP Employee Census'!$B$6:$AC$507,ROWS($A$1:K485)+1,0),Lookups!$A$2:$B$45,2,0)))</f>
        <v/>
      </c>
      <c r="L486" s="74" t="str">
        <f>IF(VLOOKUP(L$1,$R$2:$S$16,2,0)="","",IF(HLOOKUP(VLOOKUP(L$1,$R$2:$S$16,2,0),'DSP Employee Census'!$B$6:$AC$507,ROWS($A$1:L485)+1,0)=0,"",HLOOKUP(VLOOKUP(L$1,$R$2:$S$16,2,0),'DSP Employee Census'!$B$6:$AC$507,ROWS($A$1:L485)+1,0)))</f>
        <v/>
      </c>
      <c r="M486" s="76" t="str">
        <f>IF(VLOOKUP(M$1,$R$2:$S$16,2,0)="","",IF(HLOOKUP(VLOOKUP(M$1,$R$2:$S$16,2,0),'DSP Employee Census'!$B$6:$AC$507,ROWS($A$1:M485)+1,0)=0,"",HLOOKUP(VLOOKUP(M$1,$R$2:$S$16,2,0),'DSP Employee Census'!$B$6:$AC$507,ROWS($A$1:M485)+1,0)))</f>
        <v/>
      </c>
      <c r="N486" s="74" t="str">
        <f>IF(VLOOKUP(N$1,$R$2:$S$16,2,0)="","",IF(HLOOKUP(VLOOKUP(N$1,$R$2:$S$16,2,0),'DSP Employee Census'!$B$6:$AC$507,ROWS($A$1:N485)+1,0)=0,"",HLOOKUP(VLOOKUP(N$1,$R$2:$S$16,2,0),'DSP Employee Census'!$B$6:$AC$507,ROWS($A$1:N485)+1,0)))</f>
        <v/>
      </c>
      <c r="O486" s="16" t="str">
        <f>IF(VLOOKUP(O$1,$R$2:$S$16,2,0)="","",IF(E486="self",IF(HLOOKUP(VLOOKUP(O$1,$R$2:$S$16,2,0),'DSP Employee Census'!$B$6:$AC$507,ROWS($A$1:O485)+1,0)=0,"",VLOOKUP(HLOOKUP(VLOOKUP(O$1,$R$2:$S$16,2,0),'DSP Employee Census'!$B$6:$AC$507,ROWS($A$1:O485)+1,0),Lookups!$A$2:$B$45,2,0)),""))</f>
        <v/>
      </c>
    </row>
    <row r="487" spans="1:15" ht="18" customHeight="1" x14ac:dyDescent="0.15">
      <c r="A487" s="16" t="str">
        <f>IF(VLOOKUP(A$1,$R$2:$S$16,2,0)="","",IF(HLOOKUP(VLOOKUP(A$1,$R$2:$S$16,2,0),'DSP Employee Census'!$B$6:$AC$507,ROWS($A$1:A486)+1,0)=0,"",HLOOKUP(VLOOKUP(A$1,$R$2:$S$16,2,0),'DSP Employee Census'!$B$6:$AC$507,ROWS($A$1:A486)+1,0)))</f>
        <v/>
      </c>
      <c r="B487" s="16" t="str">
        <f>IF(VLOOKUP(B$1,$R$2:$S$16,2,0)="","",IF(HLOOKUP(VLOOKUP(B$1,$R$2:$S$16,2,0),'DSP Employee Census'!$A$6:$AC$507,ROWS($A$1:B486)+1,0)=0,"",HLOOKUP(VLOOKUP(B$1,$R$2:$S$16,2,0),'DSP Employee Census'!$A$6:$AC$507,ROWS($A$1:B486)+1,0)))</f>
        <v/>
      </c>
      <c r="C487" s="16" t="str">
        <f>IF(VLOOKUP(C$1,$R$2:$S$16,2,0)="","",IF(HLOOKUP(VLOOKUP(C$1,$R$2:$S$16,2,0),'DSP Employee Census'!$B$6:$AC$507,ROWS($A$1:C486)+1,0)=0,"",HLOOKUP(VLOOKUP(C$1,$R$2:$S$16,2,0),'DSP Employee Census'!$B$6:$AC$507,ROWS($A$1:C486)+1,0)))</f>
        <v/>
      </c>
      <c r="D487" s="74" t="str">
        <f>IF(VLOOKUP(D$1,$R$2:$S$16,2,0)="","",IF(HLOOKUP(VLOOKUP(D$1,$R$2:$S$16,2,0),'DSP Employee Census'!$B$6:$AC$507,ROWS($A$1:D486)+1,0)=0,"",HLOOKUP(VLOOKUP(D$1,$R$2:$S$16,2,0),'DSP Employee Census'!$B$6:$AC$507,ROWS($A$1:D486)+1,0)))</f>
        <v/>
      </c>
      <c r="E487" s="16" t="str">
        <f>IF(VLOOKUP(E$1,$R$2:$S$16,2,0)="","",IF(HLOOKUP(VLOOKUP(E$1,$R$2:$S$16,2,0),'DSP Employee Census'!$B$6:$AC$507,ROWS($A$1:E486)+1,0)=0,"",VLOOKUP(HLOOKUP(VLOOKUP(E$1,$R$2:$S$16,2,0),'DSP Employee Census'!$B$6:$AC$507,ROWS($A$1:E486)+1,0),Lookups!$A$2:$B$45,2,0)))</f>
        <v/>
      </c>
      <c r="F487" s="74" t="str">
        <f>IF(VLOOKUP(F$1,$R$2:$S$16,2,0)="","",IF(HLOOKUP(VLOOKUP(F$1,$R$2:$S$16,2,0),'DSP Employee Census'!$B$6:$AC$507,ROWS($A$1:F486)+1,0)=0,"",HLOOKUP(VLOOKUP(F$1,$R$2:$S$16,2,0),'DSP Employee Census'!$B$6:$AC$507,ROWS($A$1:F486)+1,0)))</f>
        <v/>
      </c>
      <c r="G487" s="16" t="str">
        <f>IF(VLOOKUP(G$1,$R$2:$S$16,2,0)="","",IF(HLOOKUP(VLOOKUP(G$1,$R$2:$S$16,2,0),'DSP Employee Census'!$B$6:$AC$507,ROWS($A$1:G486)+1,0)=0,"",VLOOKUP(HLOOKUP(VLOOKUP(G$1,$R$2:$S$16,2,0),'DSP Employee Census'!$B$6:$AC$507,ROWS($A$1:G486)+1,0),Lookups!$A$2:$B$45,2,0)))</f>
        <v/>
      </c>
      <c r="H487" s="74" t="str">
        <f>IF(VLOOKUP(H$1,$R$2:$S$16,2,0)="","",IF(HLOOKUP(VLOOKUP(H$1,$R$2:$S$16,2,0),'DSP Employee Census'!$B$6:$AC$507,ROWS($A$1:H486)+1,0)=0,"",HLOOKUP(VLOOKUP(H$1,$R$2:$S$16,2,0),'DSP Employee Census'!$B$6:$AC$507,ROWS($A$1:H486)+1,0)))</f>
        <v/>
      </c>
      <c r="I487" s="75" t="str">
        <f>IF(VLOOKUP(I$1,$R$2:$S$16,2,0)="","",IF(HLOOKUP(VLOOKUP(I$1,$R$2:$S$16,2,0),'DSP Employee Census'!$B$6:$AC$507,ROWS($A$1:I486)+1,0)=0,"",HLOOKUP(VLOOKUP(I$1,$R$2:$S$16,2,0),'DSP Employee Census'!$B$6:$AC$507,ROWS($A$1:I486)+1,0)))</f>
        <v/>
      </c>
      <c r="J487" s="76" t="str">
        <f>IF(VLOOKUP($J$1,$R$2:$S$16,2,0)="","",IF(AND($K487="part_time",HLOOKUP(VLOOKUP(J$1,$R$2:$S$16,2,0),'DSP Employee Census'!$B$6:$AC$507,ROWS($A$1:J486)+1,0)&gt;0),HLOOKUP(VLOOKUP(J$1,$R$2:$S$16,2,0),'DSP Employee Census'!$B$6:$AC$507,ROWS($A$1:J486)+1,0),IF(AND($K487="part_time",HLOOKUP(VLOOKUP(J$1,$R$2:$S$16,2,0),'DSP Employee Census'!$B$6:$AC$507,ROWS($A$1:J486)+1,0)=""),'DSP Employee Census'!$H$1,"")))</f>
        <v/>
      </c>
      <c r="K487" s="16" t="str">
        <f>IF(VLOOKUP(K$1,$R$2:$S$16,2,0)="","",IF(HLOOKUP(VLOOKUP(K$1,$R$2:$S$16,2,0),'DSP Employee Census'!$B$6:$AC$507,ROWS($A$1:K486)+1,0)=0,"",VLOOKUP(HLOOKUP(VLOOKUP(K$1,$R$2:$S$16,2,0),'DSP Employee Census'!$B$6:$AC$507,ROWS($A$1:K486)+1,0),Lookups!$A$2:$B$45,2,0)))</f>
        <v/>
      </c>
      <c r="L487" s="74" t="str">
        <f>IF(VLOOKUP(L$1,$R$2:$S$16,2,0)="","",IF(HLOOKUP(VLOOKUP(L$1,$R$2:$S$16,2,0),'DSP Employee Census'!$B$6:$AC$507,ROWS($A$1:L486)+1,0)=0,"",HLOOKUP(VLOOKUP(L$1,$R$2:$S$16,2,0),'DSP Employee Census'!$B$6:$AC$507,ROWS($A$1:L486)+1,0)))</f>
        <v/>
      </c>
      <c r="M487" s="76" t="str">
        <f>IF(VLOOKUP(M$1,$R$2:$S$16,2,0)="","",IF(HLOOKUP(VLOOKUP(M$1,$R$2:$S$16,2,0),'DSP Employee Census'!$B$6:$AC$507,ROWS($A$1:M486)+1,0)=0,"",HLOOKUP(VLOOKUP(M$1,$R$2:$S$16,2,0),'DSP Employee Census'!$B$6:$AC$507,ROWS($A$1:M486)+1,0)))</f>
        <v/>
      </c>
      <c r="N487" s="74" t="str">
        <f>IF(VLOOKUP(N$1,$R$2:$S$16,2,0)="","",IF(HLOOKUP(VLOOKUP(N$1,$R$2:$S$16,2,0),'DSP Employee Census'!$B$6:$AC$507,ROWS($A$1:N486)+1,0)=0,"",HLOOKUP(VLOOKUP(N$1,$R$2:$S$16,2,0),'DSP Employee Census'!$B$6:$AC$507,ROWS($A$1:N486)+1,0)))</f>
        <v/>
      </c>
      <c r="O487" s="16" t="str">
        <f>IF(VLOOKUP(O$1,$R$2:$S$16,2,0)="","",IF(E487="self",IF(HLOOKUP(VLOOKUP(O$1,$R$2:$S$16,2,0),'DSP Employee Census'!$B$6:$AC$507,ROWS($A$1:O486)+1,0)=0,"",VLOOKUP(HLOOKUP(VLOOKUP(O$1,$R$2:$S$16,2,0),'DSP Employee Census'!$B$6:$AC$507,ROWS($A$1:O486)+1,0),Lookups!$A$2:$B$45,2,0)),""))</f>
        <v/>
      </c>
    </row>
    <row r="488" spans="1:15" ht="18" customHeight="1" x14ac:dyDescent="0.15">
      <c r="A488" s="16" t="str">
        <f>IF(VLOOKUP(A$1,$R$2:$S$16,2,0)="","",IF(HLOOKUP(VLOOKUP(A$1,$R$2:$S$16,2,0),'DSP Employee Census'!$B$6:$AC$507,ROWS($A$1:A487)+1,0)=0,"",HLOOKUP(VLOOKUP(A$1,$R$2:$S$16,2,0),'DSP Employee Census'!$B$6:$AC$507,ROWS($A$1:A487)+1,0)))</f>
        <v/>
      </c>
      <c r="B488" s="16" t="str">
        <f>IF(VLOOKUP(B$1,$R$2:$S$16,2,0)="","",IF(HLOOKUP(VLOOKUP(B$1,$R$2:$S$16,2,0),'DSP Employee Census'!$A$6:$AC$507,ROWS($A$1:B487)+1,0)=0,"",HLOOKUP(VLOOKUP(B$1,$R$2:$S$16,2,0),'DSP Employee Census'!$A$6:$AC$507,ROWS($A$1:B487)+1,0)))</f>
        <v/>
      </c>
      <c r="C488" s="16" t="str">
        <f>IF(VLOOKUP(C$1,$R$2:$S$16,2,0)="","",IF(HLOOKUP(VLOOKUP(C$1,$R$2:$S$16,2,0),'DSP Employee Census'!$B$6:$AC$507,ROWS($A$1:C487)+1,0)=0,"",HLOOKUP(VLOOKUP(C$1,$R$2:$S$16,2,0),'DSP Employee Census'!$B$6:$AC$507,ROWS($A$1:C487)+1,0)))</f>
        <v/>
      </c>
      <c r="D488" s="74" t="str">
        <f>IF(VLOOKUP(D$1,$R$2:$S$16,2,0)="","",IF(HLOOKUP(VLOOKUP(D$1,$R$2:$S$16,2,0),'DSP Employee Census'!$B$6:$AC$507,ROWS($A$1:D487)+1,0)=0,"",HLOOKUP(VLOOKUP(D$1,$R$2:$S$16,2,0),'DSP Employee Census'!$B$6:$AC$507,ROWS($A$1:D487)+1,0)))</f>
        <v/>
      </c>
      <c r="E488" s="16" t="str">
        <f>IF(VLOOKUP(E$1,$R$2:$S$16,2,0)="","",IF(HLOOKUP(VLOOKUP(E$1,$R$2:$S$16,2,0),'DSP Employee Census'!$B$6:$AC$507,ROWS($A$1:E487)+1,0)=0,"",VLOOKUP(HLOOKUP(VLOOKUP(E$1,$R$2:$S$16,2,0),'DSP Employee Census'!$B$6:$AC$507,ROWS($A$1:E487)+1,0),Lookups!$A$2:$B$45,2,0)))</f>
        <v/>
      </c>
      <c r="F488" s="74" t="str">
        <f>IF(VLOOKUP(F$1,$R$2:$S$16,2,0)="","",IF(HLOOKUP(VLOOKUP(F$1,$R$2:$S$16,2,0),'DSP Employee Census'!$B$6:$AC$507,ROWS($A$1:F487)+1,0)=0,"",HLOOKUP(VLOOKUP(F$1,$R$2:$S$16,2,0),'DSP Employee Census'!$B$6:$AC$507,ROWS($A$1:F487)+1,0)))</f>
        <v/>
      </c>
      <c r="G488" s="16" t="str">
        <f>IF(VLOOKUP(G$1,$R$2:$S$16,2,0)="","",IF(HLOOKUP(VLOOKUP(G$1,$R$2:$S$16,2,0),'DSP Employee Census'!$B$6:$AC$507,ROWS($A$1:G487)+1,0)=0,"",VLOOKUP(HLOOKUP(VLOOKUP(G$1,$R$2:$S$16,2,0),'DSP Employee Census'!$B$6:$AC$507,ROWS($A$1:G487)+1,0),Lookups!$A$2:$B$45,2,0)))</f>
        <v/>
      </c>
      <c r="H488" s="74" t="str">
        <f>IF(VLOOKUP(H$1,$R$2:$S$16,2,0)="","",IF(HLOOKUP(VLOOKUP(H$1,$R$2:$S$16,2,0),'DSP Employee Census'!$B$6:$AC$507,ROWS($A$1:H487)+1,0)=0,"",HLOOKUP(VLOOKUP(H$1,$R$2:$S$16,2,0),'DSP Employee Census'!$B$6:$AC$507,ROWS($A$1:H487)+1,0)))</f>
        <v/>
      </c>
      <c r="I488" s="75" t="str">
        <f>IF(VLOOKUP(I$1,$R$2:$S$16,2,0)="","",IF(HLOOKUP(VLOOKUP(I$1,$R$2:$S$16,2,0),'DSP Employee Census'!$B$6:$AC$507,ROWS($A$1:I487)+1,0)=0,"",HLOOKUP(VLOOKUP(I$1,$R$2:$S$16,2,0),'DSP Employee Census'!$B$6:$AC$507,ROWS($A$1:I487)+1,0)))</f>
        <v/>
      </c>
      <c r="J488" s="76" t="str">
        <f>IF(VLOOKUP($J$1,$R$2:$S$16,2,0)="","",IF(AND($K488="part_time",HLOOKUP(VLOOKUP(J$1,$R$2:$S$16,2,0),'DSP Employee Census'!$B$6:$AC$507,ROWS($A$1:J487)+1,0)&gt;0),HLOOKUP(VLOOKUP(J$1,$R$2:$S$16,2,0),'DSP Employee Census'!$B$6:$AC$507,ROWS($A$1:J487)+1,0),IF(AND($K488="part_time",HLOOKUP(VLOOKUP(J$1,$R$2:$S$16,2,0),'DSP Employee Census'!$B$6:$AC$507,ROWS($A$1:J487)+1,0)=""),'DSP Employee Census'!$H$1,"")))</f>
        <v/>
      </c>
      <c r="K488" s="16" t="str">
        <f>IF(VLOOKUP(K$1,$R$2:$S$16,2,0)="","",IF(HLOOKUP(VLOOKUP(K$1,$R$2:$S$16,2,0),'DSP Employee Census'!$B$6:$AC$507,ROWS($A$1:K487)+1,0)=0,"",VLOOKUP(HLOOKUP(VLOOKUP(K$1,$R$2:$S$16,2,0),'DSP Employee Census'!$B$6:$AC$507,ROWS($A$1:K487)+1,0),Lookups!$A$2:$B$45,2,0)))</f>
        <v/>
      </c>
      <c r="L488" s="74" t="str">
        <f>IF(VLOOKUP(L$1,$R$2:$S$16,2,0)="","",IF(HLOOKUP(VLOOKUP(L$1,$R$2:$S$16,2,0),'DSP Employee Census'!$B$6:$AC$507,ROWS($A$1:L487)+1,0)=0,"",HLOOKUP(VLOOKUP(L$1,$R$2:$S$16,2,0),'DSP Employee Census'!$B$6:$AC$507,ROWS($A$1:L487)+1,0)))</f>
        <v/>
      </c>
      <c r="M488" s="76" t="str">
        <f>IF(VLOOKUP(M$1,$R$2:$S$16,2,0)="","",IF(HLOOKUP(VLOOKUP(M$1,$R$2:$S$16,2,0),'DSP Employee Census'!$B$6:$AC$507,ROWS($A$1:M487)+1,0)=0,"",HLOOKUP(VLOOKUP(M$1,$R$2:$S$16,2,0),'DSP Employee Census'!$B$6:$AC$507,ROWS($A$1:M487)+1,0)))</f>
        <v/>
      </c>
      <c r="N488" s="74" t="str">
        <f>IF(VLOOKUP(N$1,$R$2:$S$16,2,0)="","",IF(HLOOKUP(VLOOKUP(N$1,$R$2:$S$16,2,0),'DSP Employee Census'!$B$6:$AC$507,ROWS($A$1:N487)+1,0)=0,"",HLOOKUP(VLOOKUP(N$1,$R$2:$S$16,2,0),'DSP Employee Census'!$B$6:$AC$507,ROWS($A$1:N487)+1,0)))</f>
        <v/>
      </c>
      <c r="O488" s="16" t="str">
        <f>IF(VLOOKUP(O$1,$R$2:$S$16,2,0)="","",IF(E488="self",IF(HLOOKUP(VLOOKUP(O$1,$R$2:$S$16,2,0),'DSP Employee Census'!$B$6:$AC$507,ROWS($A$1:O487)+1,0)=0,"",VLOOKUP(HLOOKUP(VLOOKUP(O$1,$R$2:$S$16,2,0),'DSP Employee Census'!$B$6:$AC$507,ROWS($A$1:O487)+1,0),Lookups!$A$2:$B$45,2,0)),""))</f>
        <v/>
      </c>
    </row>
    <row r="489" spans="1:15" ht="18" customHeight="1" x14ac:dyDescent="0.15">
      <c r="A489" s="16" t="str">
        <f>IF(VLOOKUP(A$1,$R$2:$S$16,2,0)="","",IF(HLOOKUP(VLOOKUP(A$1,$R$2:$S$16,2,0),'DSP Employee Census'!$B$6:$AC$507,ROWS($A$1:A488)+1,0)=0,"",HLOOKUP(VLOOKUP(A$1,$R$2:$S$16,2,0),'DSP Employee Census'!$B$6:$AC$507,ROWS($A$1:A488)+1,0)))</f>
        <v/>
      </c>
      <c r="B489" s="16" t="str">
        <f>IF(VLOOKUP(B$1,$R$2:$S$16,2,0)="","",IF(HLOOKUP(VLOOKUP(B$1,$R$2:$S$16,2,0),'DSP Employee Census'!$A$6:$AC$507,ROWS($A$1:B488)+1,0)=0,"",HLOOKUP(VLOOKUP(B$1,$R$2:$S$16,2,0),'DSP Employee Census'!$A$6:$AC$507,ROWS($A$1:B488)+1,0)))</f>
        <v/>
      </c>
      <c r="C489" s="16" t="str">
        <f>IF(VLOOKUP(C$1,$R$2:$S$16,2,0)="","",IF(HLOOKUP(VLOOKUP(C$1,$R$2:$S$16,2,0),'DSP Employee Census'!$B$6:$AC$507,ROWS($A$1:C488)+1,0)=0,"",HLOOKUP(VLOOKUP(C$1,$R$2:$S$16,2,0),'DSP Employee Census'!$B$6:$AC$507,ROWS($A$1:C488)+1,0)))</f>
        <v/>
      </c>
      <c r="D489" s="74" t="str">
        <f>IF(VLOOKUP(D$1,$R$2:$S$16,2,0)="","",IF(HLOOKUP(VLOOKUP(D$1,$R$2:$S$16,2,0),'DSP Employee Census'!$B$6:$AC$507,ROWS($A$1:D488)+1,0)=0,"",HLOOKUP(VLOOKUP(D$1,$R$2:$S$16,2,0),'DSP Employee Census'!$B$6:$AC$507,ROWS($A$1:D488)+1,0)))</f>
        <v/>
      </c>
      <c r="E489" s="16" t="str">
        <f>IF(VLOOKUP(E$1,$R$2:$S$16,2,0)="","",IF(HLOOKUP(VLOOKUP(E$1,$R$2:$S$16,2,0),'DSP Employee Census'!$B$6:$AC$507,ROWS($A$1:E488)+1,0)=0,"",VLOOKUP(HLOOKUP(VLOOKUP(E$1,$R$2:$S$16,2,0),'DSP Employee Census'!$B$6:$AC$507,ROWS($A$1:E488)+1,0),Lookups!$A$2:$B$45,2,0)))</f>
        <v/>
      </c>
      <c r="F489" s="74" t="str">
        <f>IF(VLOOKUP(F$1,$R$2:$S$16,2,0)="","",IF(HLOOKUP(VLOOKUP(F$1,$R$2:$S$16,2,0),'DSP Employee Census'!$B$6:$AC$507,ROWS($A$1:F488)+1,0)=0,"",HLOOKUP(VLOOKUP(F$1,$R$2:$S$16,2,0),'DSP Employee Census'!$B$6:$AC$507,ROWS($A$1:F488)+1,0)))</f>
        <v/>
      </c>
      <c r="G489" s="16" t="str">
        <f>IF(VLOOKUP(G$1,$R$2:$S$16,2,0)="","",IF(HLOOKUP(VLOOKUP(G$1,$R$2:$S$16,2,0),'DSP Employee Census'!$B$6:$AC$507,ROWS($A$1:G488)+1,0)=0,"",VLOOKUP(HLOOKUP(VLOOKUP(G$1,$R$2:$S$16,2,0),'DSP Employee Census'!$B$6:$AC$507,ROWS($A$1:G488)+1,0),Lookups!$A$2:$B$45,2,0)))</f>
        <v/>
      </c>
      <c r="H489" s="74" t="str">
        <f>IF(VLOOKUP(H$1,$R$2:$S$16,2,0)="","",IF(HLOOKUP(VLOOKUP(H$1,$R$2:$S$16,2,0),'DSP Employee Census'!$B$6:$AC$507,ROWS($A$1:H488)+1,0)=0,"",HLOOKUP(VLOOKUP(H$1,$R$2:$S$16,2,0),'DSP Employee Census'!$B$6:$AC$507,ROWS($A$1:H488)+1,0)))</f>
        <v/>
      </c>
      <c r="I489" s="75" t="str">
        <f>IF(VLOOKUP(I$1,$R$2:$S$16,2,0)="","",IF(HLOOKUP(VLOOKUP(I$1,$R$2:$S$16,2,0),'DSP Employee Census'!$B$6:$AC$507,ROWS($A$1:I488)+1,0)=0,"",HLOOKUP(VLOOKUP(I$1,$R$2:$S$16,2,0),'DSP Employee Census'!$B$6:$AC$507,ROWS($A$1:I488)+1,0)))</f>
        <v/>
      </c>
      <c r="J489" s="76" t="str">
        <f>IF(VLOOKUP($J$1,$R$2:$S$16,2,0)="","",IF(AND($K489="part_time",HLOOKUP(VLOOKUP(J$1,$R$2:$S$16,2,0),'DSP Employee Census'!$B$6:$AC$507,ROWS($A$1:J488)+1,0)&gt;0),HLOOKUP(VLOOKUP(J$1,$R$2:$S$16,2,0),'DSP Employee Census'!$B$6:$AC$507,ROWS($A$1:J488)+1,0),IF(AND($K489="part_time",HLOOKUP(VLOOKUP(J$1,$R$2:$S$16,2,0),'DSP Employee Census'!$B$6:$AC$507,ROWS($A$1:J488)+1,0)=""),'DSP Employee Census'!$H$1,"")))</f>
        <v/>
      </c>
      <c r="K489" s="16" t="str">
        <f>IF(VLOOKUP(K$1,$R$2:$S$16,2,0)="","",IF(HLOOKUP(VLOOKUP(K$1,$R$2:$S$16,2,0),'DSP Employee Census'!$B$6:$AC$507,ROWS($A$1:K488)+1,0)=0,"",VLOOKUP(HLOOKUP(VLOOKUP(K$1,$R$2:$S$16,2,0),'DSP Employee Census'!$B$6:$AC$507,ROWS($A$1:K488)+1,0),Lookups!$A$2:$B$45,2,0)))</f>
        <v/>
      </c>
      <c r="L489" s="74" t="str">
        <f>IF(VLOOKUP(L$1,$R$2:$S$16,2,0)="","",IF(HLOOKUP(VLOOKUP(L$1,$R$2:$S$16,2,0),'DSP Employee Census'!$B$6:$AC$507,ROWS($A$1:L488)+1,0)=0,"",HLOOKUP(VLOOKUP(L$1,$R$2:$S$16,2,0),'DSP Employee Census'!$B$6:$AC$507,ROWS($A$1:L488)+1,0)))</f>
        <v/>
      </c>
      <c r="M489" s="76" t="str">
        <f>IF(VLOOKUP(M$1,$R$2:$S$16,2,0)="","",IF(HLOOKUP(VLOOKUP(M$1,$R$2:$S$16,2,0),'DSP Employee Census'!$B$6:$AC$507,ROWS($A$1:M488)+1,0)=0,"",HLOOKUP(VLOOKUP(M$1,$R$2:$S$16,2,0),'DSP Employee Census'!$B$6:$AC$507,ROWS($A$1:M488)+1,0)))</f>
        <v/>
      </c>
      <c r="N489" s="74" t="str">
        <f>IF(VLOOKUP(N$1,$R$2:$S$16,2,0)="","",IF(HLOOKUP(VLOOKUP(N$1,$R$2:$S$16,2,0),'DSP Employee Census'!$B$6:$AC$507,ROWS($A$1:N488)+1,0)=0,"",HLOOKUP(VLOOKUP(N$1,$R$2:$S$16,2,0),'DSP Employee Census'!$B$6:$AC$507,ROWS($A$1:N488)+1,0)))</f>
        <v/>
      </c>
      <c r="O489" s="16" t="str">
        <f>IF(VLOOKUP(O$1,$R$2:$S$16,2,0)="","",IF(E489="self",IF(HLOOKUP(VLOOKUP(O$1,$R$2:$S$16,2,0),'DSP Employee Census'!$B$6:$AC$507,ROWS($A$1:O488)+1,0)=0,"",VLOOKUP(HLOOKUP(VLOOKUP(O$1,$R$2:$S$16,2,0),'DSP Employee Census'!$B$6:$AC$507,ROWS($A$1:O488)+1,0),Lookups!$A$2:$B$45,2,0)),""))</f>
        <v/>
      </c>
    </row>
    <row r="490" spans="1:15" ht="18" customHeight="1" x14ac:dyDescent="0.15">
      <c r="A490" s="16" t="str">
        <f>IF(VLOOKUP(A$1,$R$2:$S$16,2,0)="","",IF(HLOOKUP(VLOOKUP(A$1,$R$2:$S$16,2,0),'DSP Employee Census'!$B$6:$AC$507,ROWS($A$1:A489)+1,0)=0,"",HLOOKUP(VLOOKUP(A$1,$R$2:$S$16,2,0),'DSP Employee Census'!$B$6:$AC$507,ROWS($A$1:A489)+1,0)))</f>
        <v/>
      </c>
      <c r="B490" s="16" t="str">
        <f>IF(VLOOKUP(B$1,$R$2:$S$16,2,0)="","",IF(HLOOKUP(VLOOKUP(B$1,$R$2:$S$16,2,0),'DSP Employee Census'!$A$6:$AC$507,ROWS($A$1:B489)+1,0)=0,"",HLOOKUP(VLOOKUP(B$1,$R$2:$S$16,2,0),'DSP Employee Census'!$A$6:$AC$507,ROWS($A$1:B489)+1,0)))</f>
        <v/>
      </c>
      <c r="C490" s="16" t="str">
        <f>IF(VLOOKUP(C$1,$R$2:$S$16,2,0)="","",IF(HLOOKUP(VLOOKUP(C$1,$R$2:$S$16,2,0),'DSP Employee Census'!$B$6:$AC$507,ROWS($A$1:C489)+1,0)=0,"",HLOOKUP(VLOOKUP(C$1,$R$2:$S$16,2,0),'DSP Employee Census'!$B$6:$AC$507,ROWS($A$1:C489)+1,0)))</f>
        <v/>
      </c>
      <c r="D490" s="74" t="str">
        <f>IF(VLOOKUP(D$1,$R$2:$S$16,2,0)="","",IF(HLOOKUP(VLOOKUP(D$1,$R$2:$S$16,2,0),'DSP Employee Census'!$B$6:$AC$507,ROWS($A$1:D489)+1,0)=0,"",HLOOKUP(VLOOKUP(D$1,$R$2:$S$16,2,0),'DSP Employee Census'!$B$6:$AC$507,ROWS($A$1:D489)+1,0)))</f>
        <v/>
      </c>
      <c r="E490" s="16" t="str">
        <f>IF(VLOOKUP(E$1,$R$2:$S$16,2,0)="","",IF(HLOOKUP(VLOOKUP(E$1,$R$2:$S$16,2,0),'DSP Employee Census'!$B$6:$AC$507,ROWS($A$1:E489)+1,0)=0,"",VLOOKUP(HLOOKUP(VLOOKUP(E$1,$R$2:$S$16,2,0),'DSP Employee Census'!$B$6:$AC$507,ROWS($A$1:E489)+1,0),Lookups!$A$2:$B$45,2,0)))</f>
        <v/>
      </c>
      <c r="F490" s="74" t="str">
        <f>IF(VLOOKUP(F$1,$R$2:$S$16,2,0)="","",IF(HLOOKUP(VLOOKUP(F$1,$R$2:$S$16,2,0),'DSP Employee Census'!$B$6:$AC$507,ROWS($A$1:F489)+1,0)=0,"",HLOOKUP(VLOOKUP(F$1,$R$2:$S$16,2,0),'DSP Employee Census'!$B$6:$AC$507,ROWS($A$1:F489)+1,0)))</f>
        <v/>
      </c>
      <c r="G490" s="16" t="str">
        <f>IF(VLOOKUP(G$1,$R$2:$S$16,2,0)="","",IF(HLOOKUP(VLOOKUP(G$1,$R$2:$S$16,2,0),'DSP Employee Census'!$B$6:$AC$507,ROWS($A$1:G489)+1,0)=0,"",VLOOKUP(HLOOKUP(VLOOKUP(G$1,$R$2:$S$16,2,0),'DSP Employee Census'!$B$6:$AC$507,ROWS($A$1:G489)+1,0),Lookups!$A$2:$B$45,2,0)))</f>
        <v/>
      </c>
      <c r="H490" s="74" t="str">
        <f>IF(VLOOKUP(H$1,$R$2:$S$16,2,0)="","",IF(HLOOKUP(VLOOKUP(H$1,$R$2:$S$16,2,0),'DSP Employee Census'!$B$6:$AC$507,ROWS($A$1:H489)+1,0)=0,"",HLOOKUP(VLOOKUP(H$1,$R$2:$S$16,2,0),'DSP Employee Census'!$B$6:$AC$507,ROWS($A$1:H489)+1,0)))</f>
        <v/>
      </c>
      <c r="I490" s="75" t="str">
        <f>IF(VLOOKUP(I$1,$R$2:$S$16,2,0)="","",IF(HLOOKUP(VLOOKUP(I$1,$R$2:$S$16,2,0),'DSP Employee Census'!$B$6:$AC$507,ROWS($A$1:I489)+1,0)=0,"",HLOOKUP(VLOOKUP(I$1,$R$2:$S$16,2,0),'DSP Employee Census'!$B$6:$AC$507,ROWS($A$1:I489)+1,0)))</f>
        <v/>
      </c>
      <c r="J490" s="76" t="str">
        <f>IF(VLOOKUP($J$1,$R$2:$S$16,2,0)="","",IF(AND($K490="part_time",HLOOKUP(VLOOKUP(J$1,$R$2:$S$16,2,0),'DSP Employee Census'!$B$6:$AC$507,ROWS($A$1:J489)+1,0)&gt;0),HLOOKUP(VLOOKUP(J$1,$R$2:$S$16,2,0),'DSP Employee Census'!$B$6:$AC$507,ROWS($A$1:J489)+1,0),IF(AND($K490="part_time",HLOOKUP(VLOOKUP(J$1,$R$2:$S$16,2,0),'DSP Employee Census'!$B$6:$AC$507,ROWS($A$1:J489)+1,0)=""),'DSP Employee Census'!$H$1,"")))</f>
        <v/>
      </c>
      <c r="K490" s="16" t="str">
        <f>IF(VLOOKUP(K$1,$R$2:$S$16,2,0)="","",IF(HLOOKUP(VLOOKUP(K$1,$R$2:$S$16,2,0),'DSP Employee Census'!$B$6:$AC$507,ROWS($A$1:K489)+1,0)=0,"",VLOOKUP(HLOOKUP(VLOOKUP(K$1,$R$2:$S$16,2,0),'DSP Employee Census'!$B$6:$AC$507,ROWS($A$1:K489)+1,0),Lookups!$A$2:$B$45,2,0)))</f>
        <v/>
      </c>
      <c r="L490" s="74" t="str">
        <f>IF(VLOOKUP(L$1,$R$2:$S$16,2,0)="","",IF(HLOOKUP(VLOOKUP(L$1,$R$2:$S$16,2,0),'DSP Employee Census'!$B$6:$AC$507,ROWS($A$1:L489)+1,0)=0,"",HLOOKUP(VLOOKUP(L$1,$R$2:$S$16,2,0),'DSP Employee Census'!$B$6:$AC$507,ROWS($A$1:L489)+1,0)))</f>
        <v/>
      </c>
      <c r="M490" s="76" t="str">
        <f>IF(VLOOKUP(M$1,$R$2:$S$16,2,0)="","",IF(HLOOKUP(VLOOKUP(M$1,$R$2:$S$16,2,0),'DSP Employee Census'!$B$6:$AC$507,ROWS($A$1:M489)+1,0)=0,"",HLOOKUP(VLOOKUP(M$1,$R$2:$S$16,2,0),'DSP Employee Census'!$B$6:$AC$507,ROWS($A$1:M489)+1,0)))</f>
        <v/>
      </c>
      <c r="N490" s="74" t="str">
        <f>IF(VLOOKUP(N$1,$R$2:$S$16,2,0)="","",IF(HLOOKUP(VLOOKUP(N$1,$R$2:$S$16,2,0),'DSP Employee Census'!$B$6:$AC$507,ROWS($A$1:N489)+1,0)=0,"",HLOOKUP(VLOOKUP(N$1,$R$2:$S$16,2,0),'DSP Employee Census'!$B$6:$AC$507,ROWS($A$1:N489)+1,0)))</f>
        <v/>
      </c>
      <c r="O490" s="16" t="str">
        <f>IF(VLOOKUP(O$1,$R$2:$S$16,2,0)="","",IF(E490="self",IF(HLOOKUP(VLOOKUP(O$1,$R$2:$S$16,2,0),'DSP Employee Census'!$B$6:$AC$507,ROWS($A$1:O489)+1,0)=0,"",VLOOKUP(HLOOKUP(VLOOKUP(O$1,$R$2:$S$16,2,0),'DSP Employee Census'!$B$6:$AC$507,ROWS($A$1:O489)+1,0),Lookups!$A$2:$B$45,2,0)),""))</f>
        <v/>
      </c>
    </row>
    <row r="491" spans="1:15" ht="18" customHeight="1" x14ac:dyDescent="0.15">
      <c r="A491" s="16" t="str">
        <f>IF(VLOOKUP(A$1,$R$2:$S$16,2,0)="","",IF(HLOOKUP(VLOOKUP(A$1,$R$2:$S$16,2,0),'DSP Employee Census'!$B$6:$AC$507,ROWS($A$1:A490)+1,0)=0,"",HLOOKUP(VLOOKUP(A$1,$R$2:$S$16,2,0),'DSP Employee Census'!$B$6:$AC$507,ROWS($A$1:A490)+1,0)))</f>
        <v/>
      </c>
      <c r="B491" s="16" t="str">
        <f>IF(VLOOKUP(B$1,$R$2:$S$16,2,0)="","",IF(HLOOKUP(VLOOKUP(B$1,$R$2:$S$16,2,0),'DSP Employee Census'!$A$6:$AC$507,ROWS($A$1:B490)+1,0)=0,"",HLOOKUP(VLOOKUP(B$1,$R$2:$S$16,2,0),'DSP Employee Census'!$A$6:$AC$507,ROWS($A$1:B490)+1,0)))</f>
        <v/>
      </c>
      <c r="C491" s="16" t="str">
        <f>IF(VLOOKUP(C$1,$R$2:$S$16,2,0)="","",IF(HLOOKUP(VLOOKUP(C$1,$R$2:$S$16,2,0),'DSP Employee Census'!$B$6:$AC$507,ROWS($A$1:C490)+1,0)=0,"",HLOOKUP(VLOOKUP(C$1,$R$2:$S$16,2,0),'DSP Employee Census'!$B$6:$AC$507,ROWS($A$1:C490)+1,0)))</f>
        <v/>
      </c>
      <c r="D491" s="74" t="str">
        <f>IF(VLOOKUP(D$1,$R$2:$S$16,2,0)="","",IF(HLOOKUP(VLOOKUP(D$1,$R$2:$S$16,2,0),'DSP Employee Census'!$B$6:$AC$507,ROWS($A$1:D490)+1,0)=0,"",HLOOKUP(VLOOKUP(D$1,$R$2:$S$16,2,0),'DSP Employee Census'!$B$6:$AC$507,ROWS($A$1:D490)+1,0)))</f>
        <v/>
      </c>
      <c r="E491" s="16" t="str">
        <f>IF(VLOOKUP(E$1,$R$2:$S$16,2,0)="","",IF(HLOOKUP(VLOOKUP(E$1,$R$2:$S$16,2,0),'DSP Employee Census'!$B$6:$AC$507,ROWS($A$1:E490)+1,0)=0,"",VLOOKUP(HLOOKUP(VLOOKUP(E$1,$R$2:$S$16,2,0),'DSP Employee Census'!$B$6:$AC$507,ROWS($A$1:E490)+1,0),Lookups!$A$2:$B$45,2,0)))</f>
        <v/>
      </c>
      <c r="F491" s="74" t="str">
        <f>IF(VLOOKUP(F$1,$R$2:$S$16,2,0)="","",IF(HLOOKUP(VLOOKUP(F$1,$R$2:$S$16,2,0),'DSP Employee Census'!$B$6:$AC$507,ROWS($A$1:F490)+1,0)=0,"",HLOOKUP(VLOOKUP(F$1,$R$2:$S$16,2,0),'DSP Employee Census'!$B$6:$AC$507,ROWS($A$1:F490)+1,0)))</f>
        <v/>
      </c>
      <c r="G491" s="16" t="str">
        <f>IF(VLOOKUP(G$1,$R$2:$S$16,2,0)="","",IF(HLOOKUP(VLOOKUP(G$1,$R$2:$S$16,2,0),'DSP Employee Census'!$B$6:$AC$507,ROWS($A$1:G490)+1,0)=0,"",VLOOKUP(HLOOKUP(VLOOKUP(G$1,$R$2:$S$16,2,0),'DSP Employee Census'!$B$6:$AC$507,ROWS($A$1:G490)+1,0),Lookups!$A$2:$B$45,2,0)))</f>
        <v/>
      </c>
      <c r="H491" s="74" t="str">
        <f>IF(VLOOKUP(H$1,$R$2:$S$16,2,0)="","",IF(HLOOKUP(VLOOKUP(H$1,$R$2:$S$16,2,0),'DSP Employee Census'!$B$6:$AC$507,ROWS($A$1:H490)+1,0)=0,"",HLOOKUP(VLOOKUP(H$1,$R$2:$S$16,2,0),'DSP Employee Census'!$B$6:$AC$507,ROWS($A$1:H490)+1,0)))</f>
        <v/>
      </c>
      <c r="I491" s="75" t="str">
        <f>IF(VLOOKUP(I$1,$R$2:$S$16,2,0)="","",IF(HLOOKUP(VLOOKUP(I$1,$R$2:$S$16,2,0),'DSP Employee Census'!$B$6:$AC$507,ROWS($A$1:I490)+1,0)=0,"",HLOOKUP(VLOOKUP(I$1,$R$2:$S$16,2,0),'DSP Employee Census'!$B$6:$AC$507,ROWS($A$1:I490)+1,0)))</f>
        <v/>
      </c>
      <c r="J491" s="76" t="str">
        <f>IF(VLOOKUP($J$1,$R$2:$S$16,2,0)="","",IF(AND($K491="part_time",HLOOKUP(VLOOKUP(J$1,$R$2:$S$16,2,0),'DSP Employee Census'!$B$6:$AC$507,ROWS($A$1:J490)+1,0)&gt;0),HLOOKUP(VLOOKUP(J$1,$R$2:$S$16,2,0),'DSP Employee Census'!$B$6:$AC$507,ROWS($A$1:J490)+1,0),IF(AND($K491="part_time",HLOOKUP(VLOOKUP(J$1,$R$2:$S$16,2,0),'DSP Employee Census'!$B$6:$AC$507,ROWS($A$1:J490)+1,0)=""),'DSP Employee Census'!$H$1,"")))</f>
        <v/>
      </c>
      <c r="K491" s="16" t="str">
        <f>IF(VLOOKUP(K$1,$R$2:$S$16,2,0)="","",IF(HLOOKUP(VLOOKUP(K$1,$R$2:$S$16,2,0),'DSP Employee Census'!$B$6:$AC$507,ROWS($A$1:K490)+1,0)=0,"",VLOOKUP(HLOOKUP(VLOOKUP(K$1,$R$2:$S$16,2,0),'DSP Employee Census'!$B$6:$AC$507,ROWS($A$1:K490)+1,0),Lookups!$A$2:$B$45,2,0)))</f>
        <v/>
      </c>
      <c r="L491" s="74" t="str">
        <f>IF(VLOOKUP(L$1,$R$2:$S$16,2,0)="","",IF(HLOOKUP(VLOOKUP(L$1,$R$2:$S$16,2,0),'DSP Employee Census'!$B$6:$AC$507,ROWS($A$1:L490)+1,0)=0,"",HLOOKUP(VLOOKUP(L$1,$R$2:$S$16,2,0),'DSP Employee Census'!$B$6:$AC$507,ROWS($A$1:L490)+1,0)))</f>
        <v/>
      </c>
      <c r="M491" s="76" t="str">
        <f>IF(VLOOKUP(M$1,$R$2:$S$16,2,0)="","",IF(HLOOKUP(VLOOKUP(M$1,$R$2:$S$16,2,0),'DSP Employee Census'!$B$6:$AC$507,ROWS($A$1:M490)+1,0)=0,"",HLOOKUP(VLOOKUP(M$1,$R$2:$S$16,2,0),'DSP Employee Census'!$B$6:$AC$507,ROWS($A$1:M490)+1,0)))</f>
        <v/>
      </c>
      <c r="N491" s="74" t="str">
        <f>IF(VLOOKUP(N$1,$R$2:$S$16,2,0)="","",IF(HLOOKUP(VLOOKUP(N$1,$R$2:$S$16,2,0),'DSP Employee Census'!$B$6:$AC$507,ROWS($A$1:N490)+1,0)=0,"",HLOOKUP(VLOOKUP(N$1,$R$2:$S$16,2,0),'DSP Employee Census'!$B$6:$AC$507,ROWS($A$1:N490)+1,0)))</f>
        <v/>
      </c>
      <c r="O491" s="16" t="str">
        <f>IF(VLOOKUP(O$1,$R$2:$S$16,2,0)="","",IF(E491="self",IF(HLOOKUP(VLOOKUP(O$1,$R$2:$S$16,2,0),'DSP Employee Census'!$B$6:$AC$507,ROWS($A$1:O490)+1,0)=0,"",VLOOKUP(HLOOKUP(VLOOKUP(O$1,$R$2:$S$16,2,0),'DSP Employee Census'!$B$6:$AC$507,ROWS($A$1:O490)+1,0),Lookups!$A$2:$B$45,2,0)),""))</f>
        <v/>
      </c>
    </row>
    <row r="492" spans="1:15" ht="18" customHeight="1" x14ac:dyDescent="0.15">
      <c r="A492" s="16" t="str">
        <f>IF(VLOOKUP(A$1,$R$2:$S$16,2,0)="","",IF(HLOOKUP(VLOOKUP(A$1,$R$2:$S$16,2,0),'DSP Employee Census'!$B$6:$AC$507,ROWS($A$1:A491)+1,0)=0,"",HLOOKUP(VLOOKUP(A$1,$R$2:$S$16,2,0),'DSP Employee Census'!$B$6:$AC$507,ROWS($A$1:A491)+1,0)))</f>
        <v/>
      </c>
      <c r="B492" s="16" t="str">
        <f>IF(VLOOKUP(B$1,$R$2:$S$16,2,0)="","",IF(HLOOKUP(VLOOKUP(B$1,$R$2:$S$16,2,0),'DSP Employee Census'!$A$6:$AC$507,ROWS($A$1:B491)+1,0)=0,"",HLOOKUP(VLOOKUP(B$1,$R$2:$S$16,2,0),'DSP Employee Census'!$A$6:$AC$507,ROWS($A$1:B491)+1,0)))</f>
        <v/>
      </c>
      <c r="C492" s="16" t="str">
        <f>IF(VLOOKUP(C$1,$R$2:$S$16,2,0)="","",IF(HLOOKUP(VLOOKUP(C$1,$R$2:$S$16,2,0),'DSP Employee Census'!$B$6:$AC$507,ROWS($A$1:C491)+1,0)=0,"",HLOOKUP(VLOOKUP(C$1,$R$2:$S$16,2,0),'DSP Employee Census'!$B$6:$AC$507,ROWS($A$1:C491)+1,0)))</f>
        <v/>
      </c>
      <c r="D492" s="74" t="str">
        <f>IF(VLOOKUP(D$1,$R$2:$S$16,2,0)="","",IF(HLOOKUP(VLOOKUP(D$1,$R$2:$S$16,2,0),'DSP Employee Census'!$B$6:$AC$507,ROWS($A$1:D491)+1,0)=0,"",HLOOKUP(VLOOKUP(D$1,$R$2:$S$16,2,0),'DSP Employee Census'!$B$6:$AC$507,ROWS($A$1:D491)+1,0)))</f>
        <v/>
      </c>
      <c r="E492" s="16" t="str">
        <f>IF(VLOOKUP(E$1,$R$2:$S$16,2,0)="","",IF(HLOOKUP(VLOOKUP(E$1,$R$2:$S$16,2,0),'DSP Employee Census'!$B$6:$AC$507,ROWS($A$1:E491)+1,0)=0,"",VLOOKUP(HLOOKUP(VLOOKUP(E$1,$R$2:$S$16,2,0),'DSP Employee Census'!$B$6:$AC$507,ROWS($A$1:E491)+1,0),Lookups!$A$2:$B$45,2,0)))</f>
        <v/>
      </c>
      <c r="F492" s="74" t="str">
        <f>IF(VLOOKUP(F$1,$R$2:$S$16,2,0)="","",IF(HLOOKUP(VLOOKUP(F$1,$R$2:$S$16,2,0),'DSP Employee Census'!$B$6:$AC$507,ROWS($A$1:F491)+1,0)=0,"",HLOOKUP(VLOOKUP(F$1,$R$2:$S$16,2,0),'DSP Employee Census'!$B$6:$AC$507,ROWS($A$1:F491)+1,0)))</f>
        <v/>
      </c>
      <c r="G492" s="16" t="str">
        <f>IF(VLOOKUP(G$1,$R$2:$S$16,2,0)="","",IF(HLOOKUP(VLOOKUP(G$1,$R$2:$S$16,2,0),'DSP Employee Census'!$B$6:$AC$507,ROWS($A$1:G491)+1,0)=0,"",VLOOKUP(HLOOKUP(VLOOKUP(G$1,$R$2:$S$16,2,0),'DSP Employee Census'!$B$6:$AC$507,ROWS($A$1:G491)+1,0),Lookups!$A$2:$B$45,2,0)))</f>
        <v/>
      </c>
      <c r="H492" s="74" t="str">
        <f>IF(VLOOKUP(H$1,$R$2:$S$16,2,0)="","",IF(HLOOKUP(VLOOKUP(H$1,$R$2:$S$16,2,0),'DSP Employee Census'!$B$6:$AC$507,ROWS($A$1:H491)+1,0)=0,"",HLOOKUP(VLOOKUP(H$1,$R$2:$S$16,2,0),'DSP Employee Census'!$B$6:$AC$507,ROWS($A$1:H491)+1,0)))</f>
        <v/>
      </c>
      <c r="I492" s="75" t="str">
        <f>IF(VLOOKUP(I$1,$R$2:$S$16,2,0)="","",IF(HLOOKUP(VLOOKUP(I$1,$R$2:$S$16,2,0),'DSP Employee Census'!$B$6:$AC$507,ROWS($A$1:I491)+1,0)=0,"",HLOOKUP(VLOOKUP(I$1,$R$2:$S$16,2,0),'DSP Employee Census'!$B$6:$AC$507,ROWS($A$1:I491)+1,0)))</f>
        <v/>
      </c>
      <c r="J492" s="76" t="str">
        <f>IF(VLOOKUP($J$1,$R$2:$S$16,2,0)="","",IF(AND($K492="part_time",HLOOKUP(VLOOKUP(J$1,$R$2:$S$16,2,0),'DSP Employee Census'!$B$6:$AC$507,ROWS($A$1:J491)+1,0)&gt;0),HLOOKUP(VLOOKUP(J$1,$R$2:$S$16,2,0),'DSP Employee Census'!$B$6:$AC$507,ROWS($A$1:J491)+1,0),IF(AND($K492="part_time",HLOOKUP(VLOOKUP(J$1,$R$2:$S$16,2,0),'DSP Employee Census'!$B$6:$AC$507,ROWS($A$1:J491)+1,0)=""),'DSP Employee Census'!$H$1,"")))</f>
        <v/>
      </c>
      <c r="K492" s="16" t="str">
        <f>IF(VLOOKUP(K$1,$R$2:$S$16,2,0)="","",IF(HLOOKUP(VLOOKUP(K$1,$R$2:$S$16,2,0),'DSP Employee Census'!$B$6:$AC$507,ROWS($A$1:K491)+1,0)=0,"",VLOOKUP(HLOOKUP(VLOOKUP(K$1,$R$2:$S$16,2,0),'DSP Employee Census'!$B$6:$AC$507,ROWS($A$1:K491)+1,0),Lookups!$A$2:$B$45,2,0)))</f>
        <v/>
      </c>
      <c r="L492" s="74" t="str">
        <f>IF(VLOOKUP(L$1,$R$2:$S$16,2,0)="","",IF(HLOOKUP(VLOOKUP(L$1,$R$2:$S$16,2,0),'DSP Employee Census'!$B$6:$AC$507,ROWS($A$1:L491)+1,0)=0,"",HLOOKUP(VLOOKUP(L$1,$R$2:$S$16,2,0),'DSP Employee Census'!$B$6:$AC$507,ROWS($A$1:L491)+1,0)))</f>
        <v/>
      </c>
      <c r="M492" s="76" t="str">
        <f>IF(VLOOKUP(M$1,$R$2:$S$16,2,0)="","",IF(HLOOKUP(VLOOKUP(M$1,$R$2:$S$16,2,0),'DSP Employee Census'!$B$6:$AC$507,ROWS($A$1:M491)+1,0)=0,"",HLOOKUP(VLOOKUP(M$1,$R$2:$S$16,2,0),'DSP Employee Census'!$B$6:$AC$507,ROWS($A$1:M491)+1,0)))</f>
        <v/>
      </c>
      <c r="N492" s="74" t="str">
        <f>IF(VLOOKUP(N$1,$R$2:$S$16,2,0)="","",IF(HLOOKUP(VLOOKUP(N$1,$R$2:$S$16,2,0),'DSP Employee Census'!$B$6:$AC$507,ROWS($A$1:N491)+1,0)=0,"",HLOOKUP(VLOOKUP(N$1,$R$2:$S$16,2,0),'DSP Employee Census'!$B$6:$AC$507,ROWS($A$1:N491)+1,0)))</f>
        <v/>
      </c>
      <c r="O492" s="16" t="str">
        <f>IF(VLOOKUP(O$1,$R$2:$S$16,2,0)="","",IF(E492="self",IF(HLOOKUP(VLOOKUP(O$1,$R$2:$S$16,2,0),'DSP Employee Census'!$B$6:$AC$507,ROWS($A$1:O491)+1,0)=0,"",VLOOKUP(HLOOKUP(VLOOKUP(O$1,$R$2:$S$16,2,0),'DSP Employee Census'!$B$6:$AC$507,ROWS($A$1:O491)+1,0),Lookups!$A$2:$B$45,2,0)),""))</f>
        <v/>
      </c>
    </row>
    <row r="493" spans="1:15" ht="18" customHeight="1" x14ac:dyDescent="0.15">
      <c r="A493" s="16" t="str">
        <f>IF(VLOOKUP(A$1,$R$2:$S$16,2,0)="","",IF(HLOOKUP(VLOOKUP(A$1,$R$2:$S$16,2,0),'DSP Employee Census'!$B$6:$AC$507,ROWS($A$1:A492)+1,0)=0,"",HLOOKUP(VLOOKUP(A$1,$R$2:$S$16,2,0),'DSP Employee Census'!$B$6:$AC$507,ROWS($A$1:A492)+1,0)))</f>
        <v/>
      </c>
      <c r="B493" s="16" t="str">
        <f>IF(VLOOKUP(B$1,$R$2:$S$16,2,0)="","",IF(HLOOKUP(VLOOKUP(B$1,$R$2:$S$16,2,0),'DSP Employee Census'!$A$6:$AC$507,ROWS($A$1:B492)+1,0)=0,"",HLOOKUP(VLOOKUP(B$1,$R$2:$S$16,2,0),'DSP Employee Census'!$A$6:$AC$507,ROWS($A$1:B492)+1,0)))</f>
        <v/>
      </c>
      <c r="C493" s="16" t="str">
        <f>IF(VLOOKUP(C$1,$R$2:$S$16,2,0)="","",IF(HLOOKUP(VLOOKUP(C$1,$R$2:$S$16,2,0),'DSP Employee Census'!$B$6:$AC$507,ROWS($A$1:C492)+1,0)=0,"",HLOOKUP(VLOOKUP(C$1,$R$2:$S$16,2,0),'DSP Employee Census'!$B$6:$AC$507,ROWS($A$1:C492)+1,0)))</f>
        <v/>
      </c>
      <c r="D493" s="74" t="str">
        <f>IF(VLOOKUP(D$1,$R$2:$S$16,2,0)="","",IF(HLOOKUP(VLOOKUP(D$1,$R$2:$S$16,2,0),'DSP Employee Census'!$B$6:$AC$507,ROWS($A$1:D492)+1,0)=0,"",HLOOKUP(VLOOKUP(D$1,$R$2:$S$16,2,0),'DSP Employee Census'!$B$6:$AC$507,ROWS($A$1:D492)+1,0)))</f>
        <v/>
      </c>
      <c r="E493" s="16" t="str">
        <f>IF(VLOOKUP(E$1,$R$2:$S$16,2,0)="","",IF(HLOOKUP(VLOOKUP(E$1,$R$2:$S$16,2,0),'DSP Employee Census'!$B$6:$AC$507,ROWS($A$1:E492)+1,0)=0,"",VLOOKUP(HLOOKUP(VLOOKUP(E$1,$R$2:$S$16,2,0),'DSP Employee Census'!$B$6:$AC$507,ROWS($A$1:E492)+1,0),Lookups!$A$2:$B$45,2,0)))</f>
        <v/>
      </c>
      <c r="F493" s="74" t="str">
        <f>IF(VLOOKUP(F$1,$R$2:$S$16,2,0)="","",IF(HLOOKUP(VLOOKUP(F$1,$R$2:$S$16,2,0),'DSP Employee Census'!$B$6:$AC$507,ROWS($A$1:F492)+1,0)=0,"",HLOOKUP(VLOOKUP(F$1,$R$2:$S$16,2,0),'DSP Employee Census'!$B$6:$AC$507,ROWS($A$1:F492)+1,0)))</f>
        <v/>
      </c>
      <c r="G493" s="16" t="str">
        <f>IF(VLOOKUP(G$1,$R$2:$S$16,2,0)="","",IF(HLOOKUP(VLOOKUP(G$1,$R$2:$S$16,2,0),'DSP Employee Census'!$B$6:$AC$507,ROWS($A$1:G492)+1,0)=0,"",VLOOKUP(HLOOKUP(VLOOKUP(G$1,$R$2:$S$16,2,0),'DSP Employee Census'!$B$6:$AC$507,ROWS($A$1:G492)+1,0),Lookups!$A$2:$B$45,2,0)))</f>
        <v/>
      </c>
      <c r="H493" s="74" t="str">
        <f>IF(VLOOKUP(H$1,$R$2:$S$16,2,0)="","",IF(HLOOKUP(VLOOKUP(H$1,$R$2:$S$16,2,0),'DSP Employee Census'!$B$6:$AC$507,ROWS($A$1:H492)+1,0)=0,"",HLOOKUP(VLOOKUP(H$1,$R$2:$S$16,2,0),'DSP Employee Census'!$B$6:$AC$507,ROWS($A$1:H492)+1,0)))</f>
        <v/>
      </c>
      <c r="I493" s="75" t="str">
        <f>IF(VLOOKUP(I$1,$R$2:$S$16,2,0)="","",IF(HLOOKUP(VLOOKUP(I$1,$R$2:$S$16,2,0),'DSP Employee Census'!$B$6:$AC$507,ROWS($A$1:I492)+1,0)=0,"",HLOOKUP(VLOOKUP(I$1,$R$2:$S$16,2,0),'DSP Employee Census'!$B$6:$AC$507,ROWS($A$1:I492)+1,0)))</f>
        <v/>
      </c>
      <c r="J493" s="76" t="str">
        <f>IF(VLOOKUP($J$1,$R$2:$S$16,2,0)="","",IF(AND($K493="part_time",HLOOKUP(VLOOKUP(J$1,$R$2:$S$16,2,0),'DSP Employee Census'!$B$6:$AC$507,ROWS($A$1:J492)+1,0)&gt;0),HLOOKUP(VLOOKUP(J$1,$R$2:$S$16,2,0),'DSP Employee Census'!$B$6:$AC$507,ROWS($A$1:J492)+1,0),IF(AND($K493="part_time",HLOOKUP(VLOOKUP(J$1,$R$2:$S$16,2,0),'DSP Employee Census'!$B$6:$AC$507,ROWS($A$1:J492)+1,0)=""),'DSP Employee Census'!$H$1,"")))</f>
        <v/>
      </c>
      <c r="K493" s="16" t="str">
        <f>IF(VLOOKUP(K$1,$R$2:$S$16,2,0)="","",IF(HLOOKUP(VLOOKUP(K$1,$R$2:$S$16,2,0),'DSP Employee Census'!$B$6:$AC$507,ROWS($A$1:K492)+1,0)=0,"",VLOOKUP(HLOOKUP(VLOOKUP(K$1,$R$2:$S$16,2,0),'DSP Employee Census'!$B$6:$AC$507,ROWS($A$1:K492)+1,0),Lookups!$A$2:$B$45,2,0)))</f>
        <v/>
      </c>
      <c r="L493" s="74" t="str">
        <f>IF(VLOOKUP(L$1,$R$2:$S$16,2,0)="","",IF(HLOOKUP(VLOOKUP(L$1,$R$2:$S$16,2,0),'DSP Employee Census'!$B$6:$AC$507,ROWS($A$1:L492)+1,0)=0,"",HLOOKUP(VLOOKUP(L$1,$R$2:$S$16,2,0),'DSP Employee Census'!$B$6:$AC$507,ROWS($A$1:L492)+1,0)))</f>
        <v/>
      </c>
      <c r="M493" s="76" t="str">
        <f>IF(VLOOKUP(M$1,$R$2:$S$16,2,0)="","",IF(HLOOKUP(VLOOKUP(M$1,$R$2:$S$16,2,0),'DSP Employee Census'!$B$6:$AC$507,ROWS($A$1:M492)+1,0)=0,"",HLOOKUP(VLOOKUP(M$1,$R$2:$S$16,2,0),'DSP Employee Census'!$B$6:$AC$507,ROWS($A$1:M492)+1,0)))</f>
        <v/>
      </c>
      <c r="N493" s="74" t="str">
        <f>IF(VLOOKUP(N$1,$R$2:$S$16,2,0)="","",IF(HLOOKUP(VLOOKUP(N$1,$R$2:$S$16,2,0),'DSP Employee Census'!$B$6:$AC$507,ROWS($A$1:N492)+1,0)=0,"",HLOOKUP(VLOOKUP(N$1,$R$2:$S$16,2,0),'DSP Employee Census'!$B$6:$AC$507,ROWS($A$1:N492)+1,0)))</f>
        <v/>
      </c>
      <c r="O493" s="16" t="str">
        <f>IF(VLOOKUP(O$1,$R$2:$S$16,2,0)="","",IF(E493="self",IF(HLOOKUP(VLOOKUP(O$1,$R$2:$S$16,2,0),'DSP Employee Census'!$B$6:$AC$507,ROWS($A$1:O492)+1,0)=0,"",VLOOKUP(HLOOKUP(VLOOKUP(O$1,$R$2:$S$16,2,0),'DSP Employee Census'!$B$6:$AC$507,ROWS($A$1:O492)+1,0),Lookups!$A$2:$B$45,2,0)),""))</f>
        <v/>
      </c>
    </row>
    <row r="494" spans="1:15" ht="18" customHeight="1" x14ac:dyDescent="0.15">
      <c r="A494" s="16" t="str">
        <f>IF(VLOOKUP(A$1,$R$2:$S$16,2,0)="","",IF(HLOOKUP(VLOOKUP(A$1,$R$2:$S$16,2,0),'DSP Employee Census'!$B$6:$AC$507,ROWS($A$1:A493)+1,0)=0,"",HLOOKUP(VLOOKUP(A$1,$R$2:$S$16,2,0),'DSP Employee Census'!$B$6:$AC$507,ROWS($A$1:A493)+1,0)))</f>
        <v/>
      </c>
      <c r="B494" s="16" t="str">
        <f>IF(VLOOKUP(B$1,$R$2:$S$16,2,0)="","",IF(HLOOKUP(VLOOKUP(B$1,$R$2:$S$16,2,0),'DSP Employee Census'!$A$6:$AC$507,ROWS($A$1:B493)+1,0)=0,"",HLOOKUP(VLOOKUP(B$1,$R$2:$S$16,2,0),'DSP Employee Census'!$A$6:$AC$507,ROWS($A$1:B493)+1,0)))</f>
        <v/>
      </c>
      <c r="C494" s="16" t="str">
        <f>IF(VLOOKUP(C$1,$R$2:$S$16,2,0)="","",IF(HLOOKUP(VLOOKUP(C$1,$R$2:$S$16,2,0),'DSP Employee Census'!$B$6:$AC$507,ROWS($A$1:C493)+1,0)=0,"",HLOOKUP(VLOOKUP(C$1,$R$2:$S$16,2,0),'DSP Employee Census'!$B$6:$AC$507,ROWS($A$1:C493)+1,0)))</f>
        <v/>
      </c>
      <c r="D494" s="74" t="str">
        <f>IF(VLOOKUP(D$1,$R$2:$S$16,2,0)="","",IF(HLOOKUP(VLOOKUP(D$1,$R$2:$S$16,2,0),'DSP Employee Census'!$B$6:$AC$507,ROWS($A$1:D493)+1,0)=0,"",HLOOKUP(VLOOKUP(D$1,$R$2:$S$16,2,0),'DSP Employee Census'!$B$6:$AC$507,ROWS($A$1:D493)+1,0)))</f>
        <v/>
      </c>
      <c r="E494" s="16" t="str">
        <f>IF(VLOOKUP(E$1,$R$2:$S$16,2,0)="","",IF(HLOOKUP(VLOOKUP(E$1,$R$2:$S$16,2,0),'DSP Employee Census'!$B$6:$AC$507,ROWS($A$1:E493)+1,0)=0,"",VLOOKUP(HLOOKUP(VLOOKUP(E$1,$R$2:$S$16,2,0),'DSP Employee Census'!$B$6:$AC$507,ROWS($A$1:E493)+1,0),Lookups!$A$2:$B$45,2,0)))</f>
        <v/>
      </c>
      <c r="F494" s="74" t="str">
        <f>IF(VLOOKUP(F$1,$R$2:$S$16,2,0)="","",IF(HLOOKUP(VLOOKUP(F$1,$R$2:$S$16,2,0),'DSP Employee Census'!$B$6:$AC$507,ROWS($A$1:F493)+1,0)=0,"",HLOOKUP(VLOOKUP(F$1,$R$2:$S$16,2,0),'DSP Employee Census'!$B$6:$AC$507,ROWS($A$1:F493)+1,0)))</f>
        <v/>
      </c>
      <c r="G494" s="16" t="str">
        <f>IF(VLOOKUP(G$1,$R$2:$S$16,2,0)="","",IF(HLOOKUP(VLOOKUP(G$1,$R$2:$S$16,2,0),'DSP Employee Census'!$B$6:$AC$507,ROWS($A$1:G493)+1,0)=0,"",VLOOKUP(HLOOKUP(VLOOKUP(G$1,$R$2:$S$16,2,0),'DSP Employee Census'!$B$6:$AC$507,ROWS($A$1:G493)+1,0),Lookups!$A$2:$B$45,2,0)))</f>
        <v/>
      </c>
      <c r="H494" s="74" t="str">
        <f>IF(VLOOKUP(H$1,$R$2:$S$16,2,0)="","",IF(HLOOKUP(VLOOKUP(H$1,$R$2:$S$16,2,0),'DSP Employee Census'!$B$6:$AC$507,ROWS($A$1:H493)+1,0)=0,"",HLOOKUP(VLOOKUP(H$1,$R$2:$S$16,2,0),'DSP Employee Census'!$B$6:$AC$507,ROWS($A$1:H493)+1,0)))</f>
        <v/>
      </c>
      <c r="I494" s="75" t="str">
        <f>IF(VLOOKUP(I$1,$R$2:$S$16,2,0)="","",IF(HLOOKUP(VLOOKUP(I$1,$R$2:$S$16,2,0),'DSP Employee Census'!$B$6:$AC$507,ROWS($A$1:I493)+1,0)=0,"",HLOOKUP(VLOOKUP(I$1,$R$2:$S$16,2,0),'DSP Employee Census'!$B$6:$AC$507,ROWS($A$1:I493)+1,0)))</f>
        <v/>
      </c>
      <c r="J494" s="76" t="str">
        <f>IF(VLOOKUP($J$1,$R$2:$S$16,2,0)="","",IF(AND($K494="part_time",HLOOKUP(VLOOKUP(J$1,$R$2:$S$16,2,0),'DSP Employee Census'!$B$6:$AC$507,ROWS($A$1:J493)+1,0)&gt;0),HLOOKUP(VLOOKUP(J$1,$R$2:$S$16,2,0),'DSP Employee Census'!$B$6:$AC$507,ROWS($A$1:J493)+1,0),IF(AND($K494="part_time",HLOOKUP(VLOOKUP(J$1,$R$2:$S$16,2,0),'DSP Employee Census'!$B$6:$AC$507,ROWS($A$1:J493)+1,0)=""),'DSP Employee Census'!$H$1,"")))</f>
        <v/>
      </c>
      <c r="K494" s="16" t="str">
        <f>IF(VLOOKUP(K$1,$R$2:$S$16,2,0)="","",IF(HLOOKUP(VLOOKUP(K$1,$R$2:$S$16,2,0),'DSP Employee Census'!$B$6:$AC$507,ROWS($A$1:K493)+1,0)=0,"",VLOOKUP(HLOOKUP(VLOOKUP(K$1,$R$2:$S$16,2,0),'DSP Employee Census'!$B$6:$AC$507,ROWS($A$1:K493)+1,0),Lookups!$A$2:$B$45,2,0)))</f>
        <v/>
      </c>
      <c r="L494" s="74" t="str">
        <f>IF(VLOOKUP(L$1,$R$2:$S$16,2,0)="","",IF(HLOOKUP(VLOOKUP(L$1,$R$2:$S$16,2,0),'DSP Employee Census'!$B$6:$AC$507,ROWS($A$1:L493)+1,0)=0,"",HLOOKUP(VLOOKUP(L$1,$R$2:$S$16,2,0),'DSP Employee Census'!$B$6:$AC$507,ROWS($A$1:L493)+1,0)))</f>
        <v/>
      </c>
      <c r="M494" s="76" t="str">
        <f>IF(VLOOKUP(M$1,$R$2:$S$16,2,0)="","",IF(HLOOKUP(VLOOKUP(M$1,$R$2:$S$16,2,0),'DSP Employee Census'!$B$6:$AC$507,ROWS($A$1:M493)+1,0)=0,"",HLOOKUP(VLOOKUP(M$1,$R$2:$S$16,2,0),'DSP Employee Census'!$B$6:$AC$507,ROWS($A$1:M493)+1,0)))</f>
        <v/>
      </c>
      <c r="N494" s="74" t="str">
        <f>IF(VLOOKUP(N$1,$R$2:$S$16,2,0)="","",IF(HLOOKUP(VLOOKUP(N$1,$R$2:$S$16,2,0),'DSP Employee Census'!$B$6:$AC$507,ROWS($A$1:N493)+1,0)=0,"",HLOOKUP(VLOOKUP(N$1,$R$2:$S$16,2,0),'DSP Employee Census'!$B$6:$AC$507,ROWS($A$1:N493)+1,0)))</f>
        <v/>
      </c>
      <c r="O494" s="16" t="str">
        <f>IF(VLOOKUP(O$1,$R$2:$S$16,2,0)="","",IF(E494="self",IF(HLOOKUP(VLOOKUP(O$1,$R$2:$S$16,2,0),'DSP Employee Census'!$B$6:$AC$507,ROWS($A$1:O493)+1,0)=0,"",VLOOKUP(HLOOKUP(VLOOKUP(O$1,$R$2:$S$16,2,0),'DSP Employee Census'!$B$6:$AC$507,ROWS($A$1:O493)+1,0),Lookups!$A$2:$B$45,2,0)),""))</f>
        <v/>
      </c>
    </row>
    <row r="495" spans="1:15" ht="18" customHeight="1" x14ac:dyDescent="0.15">
      <c r="A495" s="16" t="str">
        <f>IF(VLOOKUP(A$1,$R$2:$S$16,2,0)="","",IF(HLOOKUP(VLOOKUP(A$1,$R$2:$S$16,2,0),'DSP Employee Census'!$B$6:$AC$507,ROWS($A$1:A494)+1,0)=0,"",HLOOKUP(VLOOKUP(A$1,$R$2:$S$16,2,0),'DSP Employee Census'!$B$6:$AC$507,ROWS($A$1:A494)+1,0)))</f>
        <v/>
      </c>
      <c r="B495" s="16" t="str">
        <f>IF(VLOOKUP(B$1,$R$2:$S$16,2,0)="","",IF(HLOOKUP(VLOOKUP(B$1,$R$2:$S$16,2,0),'DSP Employee Census'!$A$6:$AC$507,ROWS($A$1:B494)+1,0)=0,"",HLOOKUP(VLOOKUP(B$1,$R$2:$S$16,2,0),'DSP Employee Census'!$A$6:$AC$507,ROWS($A$1:B494)+1,0)))</f>
        <v/>
      </c>
      <c r="C495" s="16" t="str">
        <f>IF(VLOOKUP(C$1,$R$2:$S$16,2,0)="","",IF(HLOOKUP(VLOOKUP(C$1,$R$2:$S$16,2,0),'DSP Employee Census'!$B$6:$AC$507,ROWS($A$1:C494)+1,0)=0,"",HLOOKUP(VLOOKUP(C$1,$R$2:$S$16,2,0),'DSP Employee Census'!$B$6:$AC$507,ROWS($A$1:C494)+1,0)))</f>
        <v/>
      </c>
      <c r="D495" s="74" t="str">
        <f>IF(VLOOKUP(D$1,$R$2:$S$16,2,0)="","",IF(HLOOKUP(VLOOKUP(D$1,$R$2:$S$16,2,0),'DSP Employee Census'!$B$6:$AC$507,ROWS($A$1:D494)+1,0)=0,"",HLOOKUP(VLOOKUP(D$1,$R$2:$S$16,2,0),'DSP Employee Census'!$B$6:$AC$507,ROWS($A$1:D494)+1,0)))</f>
        <v/>
      </c>
      <c r="E495" s="16" t="str">
        <f>IF(VLOOKUP(E$1,$R$2:$S$16,2,0)="","",IF(HLOOKUP(VLOOKUP(E$1,$R$2:$S$16,2,0),'DSP Employee Census'!$B$6:$AC$507,ROWS($A$1:E494)+1,0)=0,"",VLOOKUP(HLOOKUP(VLOOKUP(E$1,$R$2:$S$16,2,0),'DSP Employee Census'!$B$6:$AC$507,ROWS($A$1:E494)+1,0),Lookups!$A$2:$B$45,2,0)))</f>
        <v/>
      </c>
      <c r="F495" s="74" t="str">
        <f>IF(VLOOKUP(F$1,$R$2:$S$16,2,0)="","",IF(HLOOKUP(VLOOKUP(F$1,$R$2:$S$16,2,0),'DSP Employee Census'!$B$6:$AC$507,ROWS($A$1:F494)+1,0)=0,"",HLOOKUP(VLOOKUP(F$1,$R$2:$S$16,2,0),'DSP Employee Census'!$B$6:$AC$507,ROWS($A$1:F494)+1,0)))</f>
        <v/>
      </c>
      <c r="G495" s="16" t="str">
        <f>IF(VLOOKUP(G$1,$R$2:$S$16,2,0)="","",IF(HLOOKUP(VLOOKUP(G$1,$R$2:$S$16,2,0),'DSP Employee Census'!$B$6:$AC$507,ROWS($A$1:G494)+1,0)=0,"",VLOOKUP(HLOOKUP(VLOOKUP(G$1,$R$2:$S$16,2,0),'DSP Employee Census'!$B$6:$AC$507,ROWS($A$1:G494)+1,0),Lookups!$A$2:$B$45,2,0)))</f>
        <v/>
      </c>
      <c r="H495" s="74" t="str">
        <f>IF(VLOOKUP(H$1,$R$2:$S$16,2,0)="","",IF(HLOOKUP(VLOOKUP(H$1,$R$2:$S$16,2,0),'DSP Employee Census'!$B$6:$AC$507,ROWS($A$1:H494)+1,0)=0,"",HLOOKUP(VLOOKUP(H$1,$R$2:$S$16,2,0),'DSP Employee Census'!$B$6:$AC$507,ROWS($A$1:H494)+1,0)))</f>
        <v/>
      </c>
      <c r="I495" s="75" t="str">
        <f>IF(VLOOKUP(I$1,$R$2:$S$16,2,0)="","",IF(HLOOKUP(VLOOKUP(I$1,$R$2:$S$16,2,0),'DSP Employee Census'!$B$6:$AC$507,ROWS($A$1:I494)+1,0)=0,"",HLOOKUP(VLOOKUP(I$1,$R$2:$S$16,2,0),'DSP Employee Census'!$B$6:$AC$507,ROWS($A$1:I494)+1,0)))</f>
        <v/>
      </c>
      <c r="J495" s="76" t="str">
        <f>IF(VLOOKUP($J$1,$R$2:$S$16,2,0)="","",IF(AND($K495="part_time",HLOOKUP(VLOOKUP(J$1,$R$2:$S$16,2,0),'DSP Employee Census'!$B$6:$AC$507,ROWS($A$1:J494)+1,0)&gt;0),HLOOKUP(VLOOKUP(J$1,$R$2:$S$16,2,0),'DSP Employee Census'!$B$6:$AC$507,ROWS($A$1:J494)+1,0),IF(AND($K495="part_time",HLOOKUP(VLOOKUP(J$1,$R$2:$S$16,2,0),'DSP Employee Census'!$B$6:$AC$507,ROWS($A$1:J494)+1,0)=""),'DSP Employee Census'!$H$1,"")))</f>
        <v/>
      </c>
      <c r="K495" s="16" t="str">
        <f>IF(VLOOKUP(K$1,$R$2:$S$16,2,0)="","",IF(HLOOKUP(VLOOKUP(K$1,$R$2:$S$16,2,0),'DSP Employee Census'!$B$6:$AC$507,ROWS($A$1:K494)+1,0)=0,"",VLOOKUP(HLOOKUP(VLOOKUP(K$1,$R$2:$S$16,2,0),'DSP Employee Census'!$B$6:$AC$507,ROWS($A$1:K494)+1,0),Lookups!$A$2:$B$45,2,0)))</f>
        <v/>
      </c>
      <c r="L495" s="74" t="str">
        <f>IF(VLOOKUP(L$1,$R$2:$S$16,2,0)="","",IF(HLOOKUP(VLOOKUP(L$1,$R$2:$S$16,2,0),'DSP Employee Census'!$B$6:$AC$507,ROWS($A$1:L494)+1,0)=0,"",HLOOKUP(VLOOKUP(L$1,$R$2:$S$16,2,0),'DSP Employee Census'!$B$6:$AC$507,ROWS($A$1:L494)+1,0)))</f>
        <v/>
      </c>
      <c r="M495" s="76" t="str">
        <f>IF(VLOOKUP(M$1,$R$2:$S$16,2,0)="","",IF(HLOOKUP(VLOOKUP(M$1,$R$2:$S$16,2,0),'DSP Employee Census'!$B$6:$AC$507,ROWS($A$1:M494)+1,0)=0,"",HLOOKUP(VLOOKUP(M$1,$R$2:$S$16,2,0),'DSP Employee Census'!$B$6:$AC$507,ROWS($A$1:M494)+1,0)))</f>
        <v/>
      </c>
      <c r="N495" s="74" t="str">
        <f>IF(VLOOKUP(N$1,$R$2:$S$16,2,0)="","",IF(HLOOKUP(VLOOKUP(N$1,$R$2:$S$16,2,0),'DSP Employee Census'!$B$6:$AC$507,ROWS($A$1:N494)+1,0)=0,"",HLOOKUP(VLOOKUP(N$1,$R$2:$S$16,2,0),'DSP Employee Census'!$B$6:$AC$507,ROWS($A$1:N494)+1,0)))</f>
        <v/>
      </c>
      <c r="O495" s="16" t="str">
        <f>IF(VLOOKUP(O$1,$R$2:$S$16,2,0)="","",IF(E495="self",IF(HLOOKUP(VLOOKUP(O$1,$R$2:$S$16,2,0),'DSP Employee Census'!$B$6:$AC$507,ROWS($A$1:O494)+1,0)=0,"",VLOOKUP(HLOOKUP(VLOOKUP(O$1,$R$2:$S$16,2,0),'DSP Employee Census'!$B$6:$AC$507,ROWS($A$1:O494)+1,0),Lookups!$A$2:$B$45,2,0)),""))</f>
        <v/>
      </c>
    </row>
    <row r="496" spans="1:15" ht="18" customHeight="1" x14ac:dyDescent="0.15">
      <c r="A496" s="16" t="str">
        <f>IF(VLOOKUP(A$1,$R$2:$S$16,2,0)="","",IF(HLOOKUP(VLOOKUP(A$1,$R$2:$S$16,2,0),'DSP Employee Census'!$B$6:$AC$507,ROWS($A$1:A495)+1,0)=0,"",HLOOKUP(VLOOKUP(A$1,$R$2:$S$16,2,0),'DSP Employee Census'!$B$6:$AC$507,ROWS($A$1:A495)+1,0)))</f>
        <v/>
      </c>
      <c r="B496" s="16" t="str">
        <f>IF(VLOOKUP(B$1,$R$2:$S$16,2,0)="","",IF(HLOOKUP(VLOOKUP(B$1,$R$2:$S$16,2,0),'DSP Employee Census'!$A$6:$AC$507,ROWS($A$1:B495)+1,0)=0,"",HLOOKUP(VLOOKUP(B$1,$R$2:$S$16,2,0),'DSP Employee Census'!$A$6:$AC$507,ROWS($A$1:B495)+1,0)))</f>
        <v/>
      </c>
      <c r="C496" s="16" t="str">
        <f>IF(VLOOKUP(C$1,$R$2:$S$16,2,0)="","",IF(HLOOKUP(VLOOKUP(C$1,$R$2:$S$16,2,0),'DSP Employee Census'!$B$6:$AC$507,ROWS($A$1:C495)+1,0)=0,"",HLOOKUP(VLOOKUP(C$1,$R$2:$S$16,2,0),'DSP Employee Census'!$B$6:$AC$507,ROWS($A$1:C495)+1,0)))</f>
        <v/>
      </c>
      <c r="D496" s="74" t="str">
        <f>IF(VLOOKUP(D$1,$R$2:$S$16,2,0)="","",IF(HLOOKUP(VLOOKUP(D$1,$R$2:$S$16,2,0),'DSP Employee Census'!$B$6:$AC$507,ROWS($A$1:D495)+1,0)=0,"",HLOOKUP(VLOOKUP(D$1,$R$2:$S$16,2,0),'DSP Employee Census'!$B$6:$AC$507,ROWS($A$1:D495)+1,0)))</f>
        <v/>
      </c>
      <c r="E496" s="16" t="str">
        <f>IF(VLOOKUP(E$1,$R$2:$S$16,2,0)="","",IF(HLOOKUP(VLOOKUP(E$1,$R$2:$S$16,2,0),'DSP Employee Census'!$B$6:$AC$507,ROWS($A$1:E495)+1,0)=0,"",VLOOKUP(HLOOKUP(VLOOKUP(E$1,$R$2:$S$16,2,0),'DSP Employee Census'!$B$6:$AC$507,ROWS($A$1:E495)+1,0),Lookups!$A$2:$B$45,2,0)))</f>
        <v/>
      </c>
      <c r="F496" s="74" t="str">
        <f>IF(VLOOKUP(F$1,$R$2:$S$16,2,0)="","",IF(HLOOKUP(VLOOKUP(F$1,$R$2:$S$16,2,0),'DSP Employee Census'!$B$6:$AC$507,ROWS($A$1:F495)+1,0)=0,"",HLOOKUP(VLOOKUP(F$1,$R$2:$S$16,2,0),'DSP Employee Census'!$B$6:$AC$507,ROWS($A$1:F495)+1,0)))</f>
        <v/>
      </c>
      <c r="G496" s="16" t="str">
        <f>IF(VLOOKUP(G$1,$R$2:$S$16,2,0)="","",IF(HLOOKUP(VLOOKUP(G$1,$R$2:$S$16,2,0),'DSP Employee Census'!$B$6:$AC$507,ROWS($A$1:G495)+1,0)=0,"",VLOOKUP(HLOOKUP(VLOOKUP(G$1,$R$2:$S$16,2,0),'DSP Employee Census'!$B$6:$AC$507,ROWS($A$1:G495)+1,0),Lookups!$A$2:$B$45,2,0)))</f>
        <v/>
      </c>
      <c r="H496" s="74" t="str">
        <f>IF(VLOOKUP(H$1,$R$2:$S$16,2,0)="","",IF(HLOOKUP(VLOOKUP(H$1,$R$2:$S$16,2,0),'DSP Employee Census'!$B$6:$AC$507,ROWS($A$1:H495)+1,0)=0,"",HLOOKUP(VLOOKUP(H$1,$R$2:$S$16,2,0),'DSP Employee Census'!$B$6:$AC$507,ROWS($A$1:H495)+1,0)))</f>
        <v/>
      </c>
      <c r="I496" s="75" t="str">
        <f>IF(VLOOKUP(I$1,$R$2:$S$16,2,0)="","",IF(HLOOKUP(VLOOKUP(I$1,$R$2:$S$16,2,0),'DSP Employee Census'!$B$6:$AC$507,ROWS($A$1:I495)+1,0)=0,"",HLOOKUP(VLOOKUP(I$1,$R$2:$S$16,2,0),'DSP Employee Census'!$B$6:$AC$507,ROWS($A$1:I495)+1,0)))</f>
        <v/>
      </c>
      <c r="J496" s="76" t="str">
        <f>IF(VLOOKUP($J$1,$R$2:$S$16,2,0)="","",IF(AND($K496="part_time",HLOOKUP(VLOOKUP(J$1,$R$2:$S$16,2,0),'DSP Employee Census'!$B$6:$AC$507,ROWS($A$1:J495)+1,0)&gt;0),HLOOKUP(VLOOKUP(J$1,$R$2:$S$16,2,0),'DSP Employee Census'!$B$6:$AC$507,ROWS($A$1:J495)+1,0),IF(AND($K496="part_time",HLOOKUP(VLOOKUP(J$1,$R$2:$S$16,2,0),'DSP Employee Census'!$B$6:$AC$507,ROWS($A$1:J495)+1,0)=""),'DSP Employee Census'!$H$1,"")))</f>
        <v/>
      </c>
      <c r="K496" s="16" t="str">
        <f>IF(VLOOKUP(K$1,$R$2:$S$16,2,0)="","",IF(HLOOKUP(VLOOKUP(K$1,$R$2:$S$16,2,0),'DSP Employee Census'!$B$6:$AC$507,ROWS($A$1:K495)+1,0)=0,"",VLOOKUP(HLOOKUP(VLOOKUP(K$1,$R$2:$S$16,2,0),'DSP Employee Census'!$B$6:$AC$507,ROWS($A$1:K495)+1,0),Lookups!$A$2:$B$45,2,0)))</f>
        <v/>
      </c>
      <c r="L496" s="74" t="str">
        <f>IF(VLOOKUP(L$1,$R$2:$S$16,2,0)="","",IF(HLOOKUP(VLOOKUP(L$1,$R$2:$S$16,2,0),'DSP Employee Census'!$B$6:$AC$507,ROWS($A$1:L495)+1,0)=0,"",HLOOKUP(VLOOKUP(L$1,$R$2:$S$16,2,0),'DSP Employee Census'!$B$6:$AC$507,ROWS($A$1:L495)+1,0)))</f>
        <v/>
      </c>
      <c r="M496" s="76" t="str">
        <f>IF(VLOOKUP(M$1,$R$2:$S$16,2,0)="","",IF(HLOOKUP(VLOOKUP(M$1,$R$2:$S$16,2,0),'DSP Employee Census'!$B$6:$AC$507,ROWS($A$1:M495)+1,0)=0,"",HLOOKUP(VLOOKUP(M$1,$R$2:$S$16,2,0),'DSP Employee Census'!$B$6:$AC$507,ROWS($A$1:M495)+1,0)))</f>
        <v/>
      </c>
      <c r="N496" s="74" t="str">
        <f>IF(VLOOKUP(N$1,$R$2:$S$16,2,0)="","",IF(HLOOKUP(VLOOKUP(N$1,$R$2:$S$16,2,0),'DSP Employee Census'!$B$6:$AC$507,ROWS($A$1:N495)+1,0)=0,"",HLOOKUP(VLOOKUP(N$1,$R$2:$S$16,2,0),'DSP Employee Census'!$B$6:$AC$507,ROWS($A$1:N495)+1,0)))</f>
        <v/>
      </c>
      <c r="O496" s="16" t="str">
        <f>IF(VLOOKUP(O$1,$R$2:$S$16,2,0)="","",IF(E496="self",IF(HLOOKUP(VLOOKUP(O$1,$R$2:$S$16,2,0),'DSP Employee Census'!$B$6:$AC$507,ROWS($A$1:O495)+1,0)=0,"",VLOOKUP(HLOOKUP(VLOOKUP(O$1,$R$2:$S$16,2,0),'DSP Employee Census'!$B$6:$AC$507,ROWS($A$1:O495)+1,0),Lookups!$A$2:$B$45,2,0)),""))</f>
        <v/>
      </c>
    </row>
    <row r="497" spans="1:15" ht="18" customHeight="1" x14ac:dyDescent="0.15">
      <c r="A497" s="16" t="str">
        <f>IF(VLOOKUP(A$1,$R$2:$S$16,2,0)="","",IF(HLOOKUP(VLOOKUP(A$1,$R$2:$S$16,2,0),'DSP Employee Census'!$B$6:$AC$507,ROWS($A$1:A496)+1,0)=0,"",HLOOKUP(VLOOKUP(A$1,$R$2:$S$16,2,0),'DSP Employee Census'!$B$6:$AC$507,ROWS($A$1:A496)+1,0)))</f>
        <v/>
      </c>
      <c r="B497" s="16" t="str">
        <f>IF(VLOOKUP(B$1,$R$2:$S$16,2,0)="","",IF(HLOOKUP(VLOOKUP(B$1,$R$2:$S$16,2,0),'DSP Employee Census'!$A$6:$AC$507,ROWS($A$1:B496)+1,0)=0,"",HLOOKUP(VLOOKUP(B$1,$R$2:$S$16,2,0),'DSP Employee Census'!$A$6:$AC$507,ROWS($A$1:B496)+1,0)))</f>
        <v/>
      </c>
      <c r="C497" s="16" t="str">
        <f>IF(VLOOKUP(C$1,$R$2:$S$16,2,0)="","",IF(HLOOKUP(VLOOKUP(C$1,$R$2:$S$16,2,0),'DSP Employee Census'!$B$6:$AC$507,ROWS($A$1:C496)+1,0)=0,"",HLOOKUP(VLOOKUP(C$1,$R$2:$S$16,2,0),'DSP Employee Census'!$B$6:$AC$507,ROWS($A$1:C496)+1,0)))</f>
        <v/>
      </c>
      <c r="D497" s="74" t="str">
        <f>IF(VLOOKUP(D$1,$R$2:$S$16,2,0)="","",IF(HLOOKUP(VLOOKUP(D$1,$R$2:$S$16,2,0),'DSP Employee Census'!$B$6:$AC$507,ROWS($A$1:D496)+1,0)=0,"",HLOOKUP(VLOOKUP(D$1,$R$2:$S$16,2,0),'DSP Employee Census'!$B$6:$AC$507,ROWS($A$1:D496)+1,0)))</f>
        <v/>
      </c>
      <c r="E497" s="16" t="str">
        <f>IF(VLOOKUP(E$1,$R$2:$S$16,2,0)="","",IF(HLOOKUP(VLOOKUP(E$1,$R$2:$S$16,2,0),'DSP Employee Census'!$B$6:$AC$507,ROWS($A$1:E496)+1,0)=0,"",VLOOKUP(HLOOKUP(VLOOKUP(E$1,$R$2:$S$16,2,0),'DSP Employee Census'!$B$6:$AC$507,ROWS($A$1:E496)+1,0),Lookups!$A$2:$B$45,2,0)))</f>
        <v/>
      </c>
      <c r="F497" s="74" t="str">
        <f>IF(VLOOKUP(F$1,$R$2:$S$16,2,0)="","",IF(HLOOKUP(VLOOKUP(F$1,$R$2:$S$16,2,0),'DSP Employee Census'!$B$6:$AC$507,ROWS($A$1:F496)+1,0)=0,"",HLOOKUP(VLOOKUP(F$1,$R$2:$S$16,2,0),'DSP Employee Census'!$B$6:$AC$507,ROWS($A$1:F496)+1,0)))</f>
        <v/>
      </c>
      <c r="G497" s="16" t="str">
        <f>IF(VLOOKUP(G$1,$R$2:$S$16,2,0)="","",IF(HLOOKUP(VLOOKUP(G$1,$R$2:$S$16,2,0),'DSP Employee Census'!$B$6:$AC$507,ROWS($A$1:G496)+1,0)=0,"",VLOOKUP(HLOOKUP(VLOOKUP(G$1,$R$2:$S$16,2,0),'DSP Employee Census'!$B$6:$AC$507,ROWS($A$1:G496)+1,0),Lookups!$A$2:$B$45,2,0)))</f>
        <v/>
      </c>
      <c r="H497" s="74" t="str">
        <f>IF(VLOOKUP(H$1,$R$2:$S$16,2,0)="","",IF(HLOOKUP(VLOOKUP(H$1,$R$2:$S$16,2,0),'DSP Employee Census'!$B$6:$AC$507,ROWS($A$1:H496)+1,0)=0,"",HLOOKUP(VLOOKUP(H$1,$R$2:$S$16,2,0),'DSP Employee Census'!$B$6:$AC$507,ROWS($A$1:H496)+1,0)))</f>
        <v/>
      </c>
      <c r="I497" s="75" t="str">
        <f>IF(VLOOKUP(I$1,$R$2:$S$16,2,0)="","",IF(HLOOKUP(VLOOKUP(I$1,$R$2:$S$16,2,0),'DSP Employee Census'!$B$6:$AC$507,ROWS($A$1:I496)+1,0)=0,"",HLOOKUP(VLOOKUP(I$1,$R$2:$S$16,2,0),'DSP Employee Census'!$B$6:$AC$507,ROWS($A$1:I496)+1,0)))</f>
        <v/>
      </c>
      <c r="J497" s="76" t="str">
        <f>IF(VLOOKUP($J$1,$R$2:$S$16,2,0)="","",IF(AND($K497="part_time",HLOOKUP(VLOOKUP(J$1,$R$2:$S$16,2,0),'DSP Employee Census'!$B$6:$AC$507,ROWS($A$1:J496)+1,0)&gt;0),HLOOKUP(VLOOKUP(J$1,$R$2:$S$16,2,0),'DSP Employee Census'!$B$6:$AC$507,ROWS($A$1:J496)+1,0),IF(AND($K497="part_time",HLOOKUP(VLOOKUP(J$1,$R$2:$S$16,2,0),'DSP Employee Census'!$B$6:$AC$507,ROWS($A$1:J496)+1,0)=""),'DSP Employee Census'!$H$1,"")))</f>
        <v/>
      </c>
      <c r="K497" s="16" t="str">
        <f>IF(VLOOKUP(K$1,$R$2:$S$16,2,0)="","",IF(HLOOKUP(VLOOKUP(K$1,$R$2:$S$16,2,0),'DSP Employee Census'!$B$6:$AC$507,ROWS($A$1:K496)+1,0)=0,"",VLOOKUP(HLOOKUP(VLOOKUP(K$1,$R$2:$S$16,2,0),'DSP Employee Census'!$B$6:$AC$507,ROWS($A$1:K496)+1,0),Lookups!$A$2:$B$45,2,0)))</f>
        <v/>
      </c>
      <c r="L497" s="74" t="str">
        <f>IF(VLOOKUP(L$1,$R$2:$S$16,2,0)="","",IF(HLOOKUP(VLOOKUP(L$1,$R$2:$S$16,2,0),'DSP Employee Census'!$B$6:$AC$507,ROWS($A$1:L496)+1,0)=0,"",HLOOKUP(VLOOKUP(L$1,$R$2:$S$16,2,0),'DSP Employee Census'!$B$6:$AC$507,ROWS($A$1:L496)+1,0)))</f>
        <v/>
      </c>
      <c r="M497" s="76" t="str">
        <f>IF(VLOOKUP(M$1,$R$2:$S$16,2,0)="","",IF(HLOOKUP(VLOOKUP(M$1,$R$2:$S$16,2,0),'DSP Employee Census'!$B$6:$AC$507,ROWS($A$1:M496)+1,0)=0,"",HLOOKUP(VLOOKUP(M$1,$R$2:$S$16,2,0),'DSP Employee Census'!$B$6:$AC$507,ROWS($A$1:M496)+1,0)))</f>
        <v/>
      </c>
      <c r="N497" s="74" t="str">
        <f>IF(VLOOKUP(N$1,$R$2:$S$16,2,0)="","",IF(HLOOKUP(VLOOKUP(N$1,$R$2:$S$16,2,0),'DSP Employee Census'!$B$6:$AC$507,ROWS($A$1:N496)+1,0)=0,"",HLOOKUP(VLOOKUP(N$1,$R$2:$S$16,2,0),'DSP Employee Census'!$B$6:$AC$507,ROWS($A$1:N496)+1,0)))</f>
        <v/>
      </c>
      <c r="O497" s="16" t="str">
        <f>IF(VLOOKUP(O$1,$R$2:$S$16,2,0)="","",IF(E497="self",IF(HLOOKUP(VLOOKUP(O$1,$R$2:$S$16,2,0),'DSP Employee Census'!$B$6:$AC$507,ROWS($A$1:O496)+1,0)=0,"",VLOOKUP(HLOOKUP(VLOOKUP(O$1,$R$2:$S$16,2,0),'DSP Employee Census'!$B$6:$AC$507,ROWS($A$1:O496)+1,0),Lookups!$A$2:$B$45,2,0)),""))</f>
        <v/>
      </c>
    </row>
    <row r="498" spans="1:15" ht="18" customHeight="1" x14ac:dyDescent="0.15">
      <c r="A498" s="16" t="str">
        <f>IF(VLOOKUP(A$1,$R$2:$S$16,2,0)="","",IF(HLOOKUP(VLOOKUP(A$1,$R$2:$S$16,2,0),'DSP Employee Census'!$B$6:$AC$507,ROWS($A$1:A497)+1,0)=0,"",HLOOKUP(VLOOKUP(A$1,$R$2:$S$16,2,0),'DSP Employee Census'!$B$6:$AC$507,ROWS($A$1:A497)+1,0)))</f>
        <v/>
      </c>
      <c r="B498" s="16" t="str">
        <f>IF(VLOOKUP(B$1,$R$2:$S$16,2,0)="","",IF(HLOOKUP(VLOOKUP(B$1,$R$2:$S$16,2,0),'DSP Employee Census'!$A$6:$AC$507,ROWS($A$1:B497)+1,0)=0,"",HLOOKUP(VLOOKUP(B$1,$R$2:$S$16,2,0),'DSP Employee Census'!$A$6:$AC$507,ROWS($A$1:B497)+1,0)))</f>
        <v/>
      </c>
    </row>
    <row r="499" spans="1:15" ht="18" customHeight="1" x14ac:dyDescent="0.15">
      <c r="A499" s="16" t="str">
        <f>IF(VLOOKUP(A$1,$R$2:$S$16,2,0)="","",IF(HLOOKUP(VLOOKUP(A$1,$R$2:$S$16,2,0),'DSP Employee Census'!$B$6:$AC$507,ROWS($A$1:A498)+1,0)=0,"",HLOOKUP(VLOOKUP(A$1,$R$2:$S$16,2,0),'DSP Employee Census'!$B$6:$AC$507,ROWS($A$1:A498)+1,0)))</f>
        <v/>
      </c>
      <c r="B499" s="16" t="str">
        <f>IF(VLOOKUP(B$1,$R$2:$S$16,2,0)="","",IF(HLOOKUP(VLOOKUP(B$1,$R$2:$S$16,2,0),'DSP Employee Census'!$A$6:$AC$507,ROWS($A$1:B498)+1,0)=0,"",HLOOKUP(VLOOKUP(B$1,$R$2:$S$16,2,0),'DSP Employee Census'!$A$6:$AC$507,ROWS($A$1:B498)+1,0)))</f>
        <v/>
      </c>
    </row>
    <row r="500" spans="1:15" ht="18" customHeight="1" x14ac:dyDescent="0.15">
      <c r="A500" s="16" t="str">
        <f>IF(VLOOKUP(A$1,$R$2:$S$16,2,0)="","",IF(HLOOKUP(VLOOKUP(A$1,$R$2:$S$16,2,0),'DSP Employee Census'!$B$6:$AC$507,ROWS($A$1:A499)+1,0)=0,"",HLOOKUP(VLOOKUP(A$1,$R$2:$S$16,2,0),'DSP Employee Census'!$B$6:$AC$507,ROWS($A$1:A499)+1,0)))</f>
        <v/>
      </c>
      <c r="B500" s="16" t="str">
        <f>IF(VLOOKUP(B$1,$R$2:$S$16,2,0)="","",IF(HLOOKUP(VLOOKUP(B$1,$R$2:$S$16,2,0),'DSP Employee Census'!$A$6:$AC$507,ROWS($A$1:B499)+1,0)=0,"",HLOOKUP(VLOOKUP(B$1,$R$2:$S$16,2,0),'DSP Employee Census'!$A$6:$AC$507,ROWS($A$1:B499)+1,0)))</f>
        <v/>
      </c>
    </row>
    <row r="501" spans="1:15" ht="18" customHeight="1" x14ac:dyDescent="0.15">
      <c r="A501" s="16" t="str">
        <f>IF(VLOOKUP(A$1,$R$2:$S$16,2,0)="","",IF(HLOOKUP(VLOOKUP(A$1,$R$2:$S$16,2,0),'DSP Employee Census'!$B$6:$AC$507,ROWS($A$1:A500)+1,0)=0,"",HLOOKUP(VLOOKUP(A$1,$R$2:$S$16,2,0),'DSP Employee Census'!$B$6:$AC$507,ROWS($A$1:A500)+1,0)))</f>
        <v/>
      </c>
      <c r="B501" s="16" t="str">
        <f>IF(VLOOKUP(B$1,$R$2:$S$16,2,0)="","",IF(HLOOKUP(VLOOKUP(B$1,$R$2:$S$16,2,0),'DSP Employee Census'!$A$6:$AC$507,ROWS($A$1:B500)+1,0)=0,"",HLOOKUP(VLOOKUP(B$1,$R$2:$S$16,2,0),'DSP Employee Census'!$A$6:$AC$507,ROWS($A$1:B500)+1,0)))</f>
        <v/>
      </c>
    </row>
  </sheetData>
  <dataValidations count="1">
    <dataValidation type="list" allowBlank="1" showInputMessage="1" showErrorMessage="1" sqref="S2:S16" xr:uid="{26843FCC-98BB-C245-9408-8BC9397CAC91}">
      <formula1>headers</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AD83D7-44C8-CC41-830B-AFB2D941487D}">
  <sheetPr codeName="Sheet5">
    <tabColor theme="1"/>
  </sheetPr>
  <dimension ref="A1:G45"/>
  <sheetViews>
    <sheetView showGridLines="0" zoomScale="130" zoomScaleNormal="130" workbookViewId="0">
      <selection activeCell="F3" sqref="F3"/>
    </sheetView>
  </sheetViews>
  <sheetFormatPr baseColWidth="10" defaultRowHeight="13" x14ac:dyDescent="0.15"/>
  <cols>
    <col min="1" max="1" width="18.33203125" bestFit="1" customWidth="1"/>
    <col min="2" max="2" width="19.5" bestFit="1" customWidth="1"/>
    <col min="6" max="7" width="31.1640625" customWidth="1"/>
  </cols>
  <sheetData>
    <row r="1" spans="1:7" x14ac:dyDescent="0.15">
      <c r="A1" s="81" t="s">
        <v>131</v>
      </c>
      <c r="B1" s="82" t="s">
        <v>101</v>
      </c>
      <c r="F1" s="81" t="s">
        <v>132</v>
      </c>
    </row>
    <row r="2" spans="1:7" x14ac:dyDescent="0.15">
      <c r="A2" s="83" t="s">
        <v>26</v>
      </c>
      <c r="B2" s="83" t="s">
        <v>102</v>
      </c>
      <c r="F2" t="str" cm="1">
        <f t="array" ref="F2:F18">TRANSPOSE('DSP Employee Census'!A6:Q6)</f>
        <v>Last Name</v>
      </c>
      <c r="G2" t="str">
        <f>IF(OR(F2="",F2=0),"",F2)</f>
        <v>Last Name</v>
      </c>
    </row>
    <row r="3" spans="1:7" x14ac:dyDescent="0.15">
      <c r="A3" s="83" t="s">
        <v>14</v>
      </c>
      <c r="B3" s="83" t="s">
        <v>103</v>
      </c>
      <c r="F3" t="str">
        <v>First Name</v>
      </c>
      <c r="G3" t="str">
        <f>IF(OR(F3="",F3=0),"",F3)</f>
        <v>First Name</v>
      </c>
    </row>
    <row r="4" spans="1:7" x14ac:dyDescent="0.15">
      <c r="A4" s="83" t="s">
        <v>15</v>
      </c>
      <c r="B4" s="83" t="s">
        <v>104</v>
      </c>
      <c r="F4" t="str">
        <v>Employee Email Address</v>
      </c>
      <c r="G4" t="str">
        <f t="shared" ref="G4:G28" si="0">IF(OR(F4="",F4=0),"",F4)</f>
        <v>Employee Email Address</v>
      </c>
    </row>
    <row r="5" spans="1:7" x14ac:dyDescent="0.15">
      <c r="A5" s="83" t="s">
        <v>10</v>
      </c>
      <c r="B5" s="83" t="s">
        <v>105</v>
      </c>
      <c r="F5" t="str">
        <v>Relationship to Employee (Employee, Spouse, Child)</v>
      </c>
      <c r="G5" t="str">
        <f t="shared" si="0"/>
        <v>Relationship to Employee (Employee, Spouse, Child)</v>
      </c>
    </row>
    <row r="6" spans="1:7" x14ac:dyDescent="0.15">
      <c r="A6" s="83" t="s">
        <v>11</v>
      </c>
      <c r="B6" s="83" t="s">
        <v>106</v>
      </c>
      <c r="F6" t="str">
        <v>Related Employee Name</v>
      </c>
      <c r="G6" t="str">
        <f t="shared" si="0"/>
        <v>Related Employee Name</v>
      </c>
    </row>
    <row r="7" spans="1:7" x14ac:dyDescent="0.15">
      <c r="A7" s="83" t="s">
        <v>107</v>
      </c>
      <c r="B7" s="83" t="s">
        <v>108</v>
      </c>
      <c r="F7" t="str">
        <v>Gender</v>
      </c>
      <c r="G7" t="str">
        <f t="shared" si="0"/>
        <v>Gender</v>
      </c>
    </row>
    <row r="8" spans="1:7" x14ac:dyDescent="0.15">
      <c r="A8" s="83" t="s">
        <v>109</v>
      </c>
      <c r="B8" s="83" t="s">
        <v>110</v>
      </c>
      <c r="F8" t="str">
        <v>Date of Birth</v>
      </c>
      <c r="G8" t="str">
        <f t="shared" si="0"/>
        <v>Date of Birth</v>
      </c>
    </row>
    <row r="9" spans="1:7" x14ac:dyDescent="0.15">
      <c r="A9" s="83" t="s">
        <v>5</v>
      </c>
      <c r="B9" s="83" t="s">
        <v>110</v>
      </c>
      <c r="F9" t="str">
        <v>State</v>
      </c>
      <c r="G9" t="str">
        <f t="shared" si="0"/>
        <v>State</v>
      </c>
    </row>
    <row r="10" spans="1:7" x14ac:dyDescent="0.15">
      <c r="A10" s="83" t="s">
        <v>4</v>
      </c>
      <c r="B10" s="83" t="s">
        <v>108</v>
      </c>
      <c r="F10" t="str">
        <v>Residence Zip Code</v>
      </c>
      <c r="G10" t="str">
        <f t="shared" si="0"/>
        <v>Residence Zip Code</v>
      </c>
    </row>
    <row r="11" spans="1:7" x14ac:dyDescent="0.15">
      <c r="A11" s="83" t="s">
        <v>111</v>
      </c>
      <c r="B11" s="83" t="s">
        <v>112</v>
      </c>
      <c r="F11" t="str">
        <v>Employment Status</v>
      </c>
      <c r="G11" t="str">
        <f t="shared" si="0"/>
        <v>Employment Status</v>
      </c>
    </row>
    <row r="12" spans="1:7" x14ac:dyDescent="0.15">
      <c r="A12" s="83" t="s">
        <v>113</v>
      </c>
      <c r="B12" s="83" t="s">
        <v>114</v>
      </c>
      <c r="F12" t="str">
        <v>Employee Class</v>
      </c>
      <c r="G12" t="str">
        <f t="shared" si="0"/>
        <v>Employee Class</v>
      </c>
    </row>
    <row r="13" spans="1:7" x14ac:dyDescent="0.15">
      <c r="A13" s="83" t="s">
        <v>115</v>
      </c>
      <c r="B13" s="83" t="s">
        <v>116</v>
      </c>
      <c r="F13" t="str">
        <v>Date of Hire</v>
      </c>
      <c r="G13" t="str">
        <f t="shared" si="0"/>
        <v>Date of Hire</v>
      </c>
    </row>
    <row r="14" spans="1:7" x14ac:dyDescent="0.15">
      <c r="A14" s="83" t="s">
        <v>117</v>
      </c>
      <c r="B14" s="83" t="s">
        <v>118</v>
      </c>
      <c r="F14" t="str">
        <v>Medical Coverage Tier</v>
      </c>
      <c r="G14" t="str">
        <f t="shared" si="0"/>
        <v>Medical Coverage Tier</v>
      </c>
    </row>
    <row r="15" spans="1:7" x14ac:dyDescent="0.15">
      <c r="A15" s="83" t="s">
        <v>119</v>
      </c>
      <c r="B15" s="83" t="s">
        <v>120</v>
      </c>
      <c r="F15" t="str">
        <v>Work Location Zip Code (employee only)</v>
      </c>
      <c r="G15" t="str">
        <f t="shared" si="0"/>
        <v>Work Location Zip Code (employee only)</v>
      </c>
    </row>
    <row r="16" spans="1:7" x14ac:dyDescent="0.15">
      <c r="A16" s="83" t="s">
        <v>121</v>
      </c>
      <c r="B16" s="83" t="s">
        <v>106</v>
      </c>
      <c r="F16" t="str">
        <v>Annual Salary</v>
      </c>
      <c r="G16" t="str">
        <f t="shared" si="0"/>
        <v>Annual Salary</v>
      </c>
    </row>
    <row r="17" spans="1:7" x14ac:dyDescent="0.15">
      <c r="A17" s="83" t="s">
        <v>9</v>
      </c>
      <c r="B17" s="83" t="s">
        <v>105</v>
      </c>
      <c r="F17" t="str">
        <v>Hourly Pay Rate</v>
      </c>
      <c r="G17" t="str">
        <f t="shared" si="0"/>
        <v>Hourly Pay Rate</v>
      </c>
    </row>
    <row r="18" spans="1:7" x14ac:dyDescent="0.15">
      <c r="A18" s="83" t="s">
        <v>122</v>
      </c>
      <c r="B18" s="83" t="s">
        <v>105</v>
      </c>
      <c r="F18">
        <v>0</v>
      </c>
      <c r="G18" t="str">
        <f t="shared" si="0"/>
        <v/>
      </c>
    </row>
    <row r="19" spans="1:7" x14ac:dyDescent="0.15">
      <c r="A19" s="83" t="s">
        <v>123</v>
      </c>
      <c r="B19" s="83" t="s">
        <v>106</v>
      </c>
      <c r="G19" t="str">
        <f t="shared" si="0"/>
        <v/>
      </c>
    </row>
    <row r="20" spans="1:7" x14ac:dyDescent="0.15">
      <c r="A20" s="83" t="s">
        <v>124</v>
      </c>
      <c r="B20" s="83" t="s">
        <v>114</v>
      </c>
      <c r="G20" t="str">
        <f t="shared" si="0"/>
        <v/>
      </c>
    </row>
    <row r="21" spans="1:7" x14ac:dyDescent="0.15">
      <c r="A21" s="83" t="s">
        <v>125</v>
      </c>
      <c r="B21" s="83" t="s">
        <v>116</v>
      </c>
      <c r="G21" t="str">
        <f t="shared" si="0"/>
        <v/>
      </c>
    </row>
    <row r="22" spans="1:7" x14ac:dyDescent="0.15">
      <c r="A22" s="83" t="s">
        <v>126</v>
      </c>
      <c r="B22" s="83" t="s">
        <v>118</v>
      </c>
      <c r="G22" t="str">
        <f t="shared" si="0"/>
        <v/>
      </c>
    </row>
    <row r="23" spans="1:7" x14ac:dyDescent="0.15">
      <c r="A23" s="83" t="s">
        <v>127</v>
      </c>
      <c r="B23" s="83" t="s">
        <v>127</v>
      </c>
      <c r="G23" t="str">
        <f t="shared" si="0"/>
        <v/>
      </c>
    </row>
    <row r="24" spans="1:7" x14ac:dyDescent="0.15">
      <c r="A24" s="83" t="s">
        <v>128</v>
      </c>
      <c r="B24" s="83" t="s">
        <v>128</v>
      </c>
      <c r="G24" t="str">
        <f t="shared" si="0"/>
        <v/>
      </c>
    </row>
    <row r="25" spans="1:7" x14ac:dyDescent="0.15">
      <c r="A25" s="83" t="s">
        <v>129</v>
      </c>
      <c r="B25" s="83" t="s">
        <v>105</v>
      </c>
      <c r="G25" t="str">
        <f t="shared" si="0"/>
        <v/>
      </c>
    </row>
    <row r="26" spans="1:7" x14ac:dyDescent="0.15">
      <c r="A26" s="83" t="s">
        <v>130</v>
      </c>
      <c r="B26" s="83" t="s">
        <v>106</v>
      </c>
      <c r="G26" t="str">
        <f t="shared" si="0"/>
        <v/>
      </c>
    </row>
    <row r="27" spans="1:7" x14ac:dyDescent="0.15">
      <c r="A27" s="83" t="s">
        <v>17</v>
      </c>
      <c r="B27" s="83" t="s">
        <v>114</v>
      </c>
      <c r="G27" t="str">
        <f t="shared" si="0"/>
        <v/>
      </c>
    </row>
    <row r="28" spans="1:7" x14ac:dyDescent="0.15">
      <c r="A28" s="83" t="s">
        <v>19</v>
      </c>
      <c r="B28" s="83" t="s">
        <v>118</v>
      </c>
      <c r="G28" t="str">
        <f t="shared" si="0"/>
        <v/>
      </c>
    </row>
    <row r="29" spans="1:7" x14ac:dyDescent="0.15">
      <c r="A29" s="83" t="s">
        <v>18</v>
      </c>
      <c r="B29" s="83" t="s">
        <v>116</v>
      </c>
    </row>
    <row r="30" spans="1:7" x14ac:dyDescent="0.15">
      <c r="A30" s="83" t="s">
        <v>20</v>
      </c>
      <c r="B30" s="83" t="s">
        <v>112</v>
      </c>
    </row>
    <row r="31" spans="1:7" x14ac:dyDescent="0.15">
      <c r="A31" s="83" t="s">
        <v>21</v>
      </c>
      <c r="B31" s="83" t="s">
        <v>120</v>
      </c>
    </row>
    <row r="32" spans="1:7" x14ac:dyDescent="0.15">
      <c r="A32" s="83"/>
      <c r="B32" s="83"/>
    </row>
    <row r="33" spans="1:2" x14ac:dyDescent="0.15">
      <c r="A33" s="83"/>
      <c r="B33" s="83"/>
    </row>
    <row r="34" spans="1:2" x14ac:dyDescent="0.15">
      <c r="A34" s="83"/>
      <c r="B34" s="83"/>
    </row>
    <row r="35" spans="1:2" x14ac:dyDescent="0.15">
      <c r="A35" s="83"/>
      <c r="B35" s="83"/>
    </row>
    <row r="36" spans="1:2" x14ac:dyDescent="0.15">
      <c r="A36" s="83"/>
      <c r="B36" s="83"/>
    </row>
    <row r="37" spans="1:2" x14ac:dyDescent="0.15">
      <c r="A37" s="83"/>
      <c r="B37" s="83"/>
    </row>
    <row r="38" spans="1:2" x14ac:dyDescent="0.15">
      <c r="A38" s="83"/>
      <c r="B38" s="83"/>
    </row>
    <row r="39" spans="1:2" x14ac:dyDescent="0.15">
      <c r="A39" s="83"/>
      <c r="B39" s="83"/>
    </row>
    <row r="40" spans="1:2" x14ac:dyDescent="0.15">
      <c r="A40" s="83"/>
      <c r="B40" s="83"/>
    </row>
    <row r="41" spans="1:2" x14ac:dyDescent="0.15">
      <c r="A41" s="83"/>
      <c r="B41" s="83"/>
    </row>
    <row r="42" spans="1:2" x14ac:dyDescent="0.15">
      <c r="A42" s="83"/>
      <c r="B42" s="83"/>
    </row>
    <row r="43" spans="1:2" x14ac:dyDescent="0.15">
      <c r="A43" s="83"/>
      <c r="B43" s="83"/>
    </row>
    <row r="44" spans="1:2" x14ac:dyDescent="0.15">
      <c r="A44" s="83"/>
      <c r="B44" s="83"/>
    </row>
    <row r="45" spans="1:2" x14ac:dyDescent="0.15">
      <c r="A45" s="83"/>
      <c r="B45" s="8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D5C2181F287CD459C4D1305C698E000" ma:contentTypeVersion="13" ma:contentTypeDescription="Create a new document." ma:contentTypeScope="" ma:versionID="eb8270c412196faa928fc392174e8831">
  <xsd:schema xmlns:xsd="http://www.w3.org/2001/XMLSchema" xmlns:xs="http://www.w3.org/2001/XMLSchema" xmlns:p="http://schemas.microsoft.com/office/2006/metadata/properties" xmlns:ns2="b4c27d80-b199-4528-b790-54b39e59489f" xmlns:ns3="1d93cd68-3034-4069-8f37-971d89f0419d" targetNamespace="http://schemas.microsoft.com/office/2006/metadata/properties" ma:root="true" ma:fieldsID="b0eddafa2a17737c85bbcaf99172944f" ns2:_="" ns3:_="">
    <xsd:import namespace="b4c27d80-b199-4528-b790-54b39e59489f"/>
    <xsd:import namespace="1d93cd68-3034-4069-8f37-971d89f0419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EventHashCode" minOccurs="0"/>
                <xsd:element ref="ns3:MediaServiceGenerationTime" minOccurs="0"/>
                <xsd:element ref="ns3:_Flow_SignoffStatu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c27d80-b199-4528-b790-54b39e59489f"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93cd68-3034-4069-8f37-971d89f0419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1d93cd68-3034-4069-8f37-971d89f0419d" xsi:nil="true"/>
  </documentManagement>
</p:properties>
</file>

<file path=customXml/itemProps1.xml><?xml version="1.0" encoding="utf-8"?>
<ds:datastoreItem xmlns:ds="http://schemas.openxmlformats.org/officeDocument/2006/customXml" ds:itemID="{941CD795-6513-43BA-90C3-3B55A6C7B333}">
  <ds:schemaRefs>
    <ds:schemaRef ds:uri="http://schemas.microsoft.com/sharepoint/v3/contenttype/forms"/>
  </ds:schemaRefs>
</ds:datastoreItem>
</file>

<file path=customXml/itemProps2.xml><?xml version="1.0" encoding="utf-8"?>
<ds:datastoreItem xmlns:ds="http://schemas.openxmlformats.org/officeDocument/2006/customXml" ds:itemID="{DD8C2D9C-9BCC-418E-872A-52790CD714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c27d80-b199-4528-b790-54b39e59489f"/>
    <ds:schemaRef ds:uri="1d93cd68-3034-4069-8f37-971d89f041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B31330-5D11-4D91-85E3-385387CABCFF}">
  <ds:schemaRefs>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http://www.w3.org/XML/1998/namespace"/>
    <ds:schemaRef ds:uri="1d93cd68-3034-4069-8f37-971d89f0419d"/>
    <ds:schemaRef ds:uri="http://purl.org/dc/dcmitype/"/>
    <ds:schemaRef ds:uri="http://purl.org/dc/elements/1.1/"/>
    <ds:schemaRef ds:uri="b4c27d80-b199-4528-b790-54b39e59489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Help</vt:lpstr>
      <vt:lpstr>DSP Employee Census</vt:lpstr>
      <vt:lpstr>Maui Template</vt:lpstr>
      <vt:lpstr>Class</vt:lpstr>
      <vt:lpstr>faq</vt:lpstr>
      <vt:lpstr>Gender</vt:lpstr>
      <vt:lpstr>payroll</vt:lpstr>
      <vt:lpstr>Relationship</vt:lpstr>
      <vt:lpstr>Status</vt:lpstr>
      <vt:lpstr>Tier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Tonya James</dc:creator>
  <cp:lastModifiedBy>Microsoft Office User</cp:lastModifiedBy>
  <cp:lastPrinted>2018-05-29T12:35:47Z</cp:lastPrinted>
  <dcterms:created xsi:type="dcterms:W3CDTF">2014-08-08T20:52:58Z</dcterms:created>
  <dcterms:modified xsi:type="dcterms:W3CDTF">2022-10-28T19:30:29Z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0x010100AD5C2181F287CD459C4D1305C698E000</vt:lpwstr>
  </property>
</Properties>
</file>